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135" windowHeight="9690" firstSheet="4" activeTab="4"/>
  </bookViews>
  <sheets>
    <sheet name="ОО" sheetId="2" r:id="rId1"/>
    <sheet name="ДО" sheetId="3" r:id="rId2"/>
    <sheet name="ДОД" sheetId="4" r:id="rId3"/>
    <sheet name="ИНТ" sheetId="5" r:id="rId4"/>
    <sheet name="ИНТ Итог" sheetId="11" r:id="rId5"/>
    <sheet name="Рейтинги ИНТ" sheetId="15" r:id="rId6"/>
  </sheets>
  <calcPr calcId="152511"/>
</workbook>
</file>

<file path=xl/calcChain.xml><?xml version="1.0" encoding="utf-8"?>
<calcChain xmlns="http://schemas.openxmlformats.org/spreadsheetml/2006/main">
  <c r="I7" i="11" l="1"/>
  <c r="W7" i="11" l="1"/>
  <c r="G7" i="11"/>
  <c r="S7" i="11"/>
  <c r="O7" i="11"/>
  <c r="K7" i="11" l="1"/>
  <c r="O7" i="4" l="1"/>
  <c r="O8" i="4"/>
  <c r="O10" i="4"/>
  <c r="O11" i="4"/>
  <c r="O14" i="4"/>
  <c r="O15" i="4"/>
  <c r="O16" i="4"/>
  <c r="O18" i="4"/>
  <c r="O19" i="4"/>
  <c r="O25" i="4"/>
  <c r="O26" i="4"/>
  <c r="O27" i="4"/>
  <c r="O29" i="4"/>
  <c r="O2" i="4"/>
  <c r="K3" i="4"/>
  <c r="O3" i="4" s="1"/>
  <c r="K4" i="4"/>
  <c r="O4" i="4" s="1"/>
  <c r="K5" i="4"/>
  <c r="O5" i="4" s="1"/>
  <c r="K6" i="4"/>
  <c r="O6" i="4" s="1"/>
  <c r="K9" i="4"/>
  <c r="O9" i="4" s="1"/>
  <c r="K11" i="4"/>
  <c r="K12" i="4"/>
  <c r="O12" i="4" s="1"/>
  <c r="K13" i="4"/>
  <c r="O13" i="4" s="1"/>
  <c r="K17" i="4"/>
  <c r="O17" i="4" s="1"/>
  <c r="K20" i="4"/>
  <c r="O20" i="4" s="1"/>
  <c r="K21" i="4"/>
  <c r="O21" i="4" s="1"/>
  <c r="K22" i="4"/>
  <c r="O22" i="4" s="1"/>
  <c r="K23" i="4"/>
  <c r="O23" i="4" s="1"/>
  <c r="K24" i="4"/>
  <c r="O24" i="4" s="1"/>
  <c r="K28" i="4"/>
  <c r="O28" i="4" s="1"/>
  <c r="K30" i="4"/>
  <c r="O30" i="4" s="1"/>
  <c r="K31" i="4"/>
  <c r="O31" i="4" s="1"/>
  <c r="K32" i="4"/>
  <c r="O32" i="4" s="1"/>
  <c r="K33" i="4"/>
  <c r="O33" i="4" s="1"/>
  <c r="O5" i="3"/>
  <c r="O10" i="3"/>
  <c r="O11" i="3"/>
  <c r="K3" i="3"/>
  <c r="O3" i="3" s="1"/>
  <c r="K4" i="3"/>
  <c r="K6" i="3"/>
  <c r="O6" i="3" s="1"/>
  <c r="K7" i="3"/>
  <c r="O7" i="3" s="1"/>
  <c r="K8" i="3"/>
  <c r="O8" i="3" s="1"/>
  <c r="K12" i="3"/>
  <c r="O12" i="3" s="1"/>
  <c r="K13" i="3"/>
  <c r="O13" i="3" s="1"/>
  <c r="K14" i="3"/>
  <c r="O14" i="3" s="1"/>
  <c r="K15" i="3"/>
  <c r="O15" i="3" s="1"/>
  <c r="K16" i="3"/>
  <c r="O16" i="3" s="1"/>
  <c r="K17" i="3"/>
  <c r="O17" i="3" s="1"/>
  <c r="K18" i="3"/>
  <c r="O18" i="3" s="1"/>
  <c r="K19" i="3"/>
  <c r="O19" i="3" s="1"/>
  <c r="K20" i="3"/>
  <c r="O20" i="3" s="1"/>
  <c r="K21" i="3"/>
  <c r="O21" i="3" s="1"/>
  <c r="K22" i="3"/>
  <c r="O22" i="3" s="1"/>
  <c r="K2" i="3"/>
  <c r="O2" i="3" s="1"/>
  <c r="O4" i="2"/>
  <c r="O8" i="2"/>
  <c r="O12" i="2"/>
  <c r="O17" i="2"/>
  <c r="O25" i="2"/>
  <c r="O29" i="2"/>
  <c r="O33" i="2"/>
  <c r="O37" i="2"/>
  <c r="O42" i="2"/>
  <c r="O46" i="2"/>
  <c r="O50" i="2"/>
  <c r="O54" i="2"/>
  <c r="O58" i="2"/>
  <c r="K2" i="2"/>
  <c r="O2" i="2" s="1"/>
  <c r="K3" i="2"/>
  <c r="O3" i="2" s="1"/>
  <c r="K4" i="2"/>
  <c r="K5" i="2"/>
  <c r="O5" i="2" s="1"/>
  <c r="K6" i="2"/>
  <c r="O6" i="2" s="1"/>
  <c r="K7" i="2"/>
  <c r="O7" i="2" s="1"/>
  <c r="K8" i="2"/>
  <c r="K9" i="2"/>
  <c r="O9" i="2" s="1"/>
  <c r="K10" i="2"/>
  <c r="O10" i="2" s="1"/>
  <c r="K11" i="2"/>
  <c r="O11" i="2" s="1"/>
  <c r="K12" i="2"/>
  <c r="K13" i="2"/>
  <c r="O13" i="2" s="1"/>
  <c r="K14" i="2"/>
  <c r="O14" i="2" s="1"/>
  <c r="K15" i="2"/>
  <c r="O15" i="2" s="1"/>
  <c r="K17" i="2"/>
  <c r="K18" i="2"/>
  <c r="O18" i="2" s="1"/>
  <c r="K19" i="2"/>
  <c r="O19" i="2" s="1"/>
  <c r="K22" i="2"/>
  <c r="O22" i="2" s="1"/>
  <c r="K25" i="2"/>
  <c r="K26" i="2"/>
  <c r="O26" i="2" s="1"/>
  <c r="K27" i="2"/>
  <c r="O27" i="2" s="1"/>
  <c r="K28" i="2"/>
  <c r="O28" i="2" s="1"/>
  <c r="K29" i="2"/>
  <c r="K30" i="2"/>
  <c r="O30" i="2" s="1"/>
  <c r="K31" i="2"/>
  <c r="O31" i="2" s="1"/>
  <c r="K32" i="2"/>
  <c r="O32" i="2" s="1"/>
  <c r="K33" i="2"/>
  <c r="K34" i="2"/>
  <c r="O34" i="2" s="1"/>
  <c r="K35" i="2"/>
  <c r="O35" i="2" s="1"/>
  <c r="K36" i="2"/>
  <c r="O36" i="2" s="1"/>
  <c r="K37" i="2"/>
  <c r="K38" i="2"/>
  <c r="O38" i="2" s="1"/>
  <c r="K39" i="2"/>
  <c r="O39" i="2" s="1"/>
  <c r="K40" i="2"/>
  <c r="O40" i="2" s="1"/>
  <c r="K42" i="2"/>
  <c r="K43" i="2"/>
  <c r="O43" i="2" s="1"/>
  <c r="K44" i="2"/>
  <c r="O44" i="2" s="1"/>
  <c r="K45" i="2"/>
  <c r="O45" i="2" s="1"/>
  <c r="K46" i="2"/>
  <c r="K47" i="2"/>
  <c r="O47" i="2" s="1"/>
  <c r="K48" i="2"/>
  <c r="O48" i="2" s="1"/>
  <c r="K49" i="2"/>
  <c r="O49" i="2" s="1"/>
  <c r="K50" i="2"/>
  <c r="K51" i="2"/>
  <c r="O51" i="2" s="1"/>
  <c r="K52" i="2"/>
  <c r="O52" i="2" s="1"/>
  <c r="K53" i="2"/>
  <c r="O53" i="2" s="1"/>
  <c r="K54" i="2"/>
  <c r="K55" i="2"/>
  <c r="O55" i="2" s="1"/>
  <c r="K56" i="2"/>
  <c r="O56" i="2" s="1"/>
  <c r="K57" i="2"/>
  <c r="O57" i="2" s="1"/>
  <c r="K58" i="2"/>
  <c r="K59" i="2"/>
  <c r="O59" i="2" s="1"/>
  <c r="K60" i="2"/>
  <c r="O60" i="2" s="1"/>
  <c r="AG3" i="3" l="1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" i="3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2" i="4"/>
  <c r="AG3" i="5" l="1"/>
  <c r="AG4" i="5"/>
  <c r="AG2" i="5"/>
  <c r="AG3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2" i="2"/>
</calcChain>
</file>

<file path=xl/sharedStrings.xml><?xml version="1.0" encoding="utf-8"?>
<sst xmlns="http://schemas.openxmlformats.org/spreadsheetml/2006/main" count="4375" uniqueCount="227">
  <si>
    <t>7. МАОУ  «Гимназия имени Н.Д. Лицмана» г.Тобольска</t>
  </si>
  <si>
    <t>16. МАОУ  «Лицей» г.Тобольска</t>
  </si>
  <si>
    <t>1. МАОУ  «СОШ  №1» г.Тобольска»</t>
  </si>
  <si>
    <t>2. МАОУ  «СОШ  №2» г.Тобольска»</t>
  </si>
  <si>
    <t>3. МАОУ  «СОШ  № 5» г.Тобольска»</t>
  </si>
  <si>
    <t>5. МАОУ  «СОШ  № 7» г.Тобольска</t>
  </si>
  <si>
    <t>6. МАОУ  «СОШ  №9 с углубленным изучением отдельных предметов» г.Тобольска</t>
  </si>
  <si>
    <t>8. МАОУ  «СОШ  № 12» г.Тобольска</t>
  </si>
  <si>
    <t>9. МАОУ  «СОШ  №13» г.Тобольска</t>
  </si>
  <si>
    <t>10. МАОУ  «СОШ №14» г.Тобольска</t>
  </si>
  <si>
    <t>11. МАОУ  "СОШ  №15» г.Тобольска</t>
  </si>
  <si>
    <t>12. МАОУ  «СОШ  №16 имени В.П.Неймышева» г.Тобольска</t>
  </si>
  <si>
    <t>13. МАОУ  «СОШ  № 17» г.Тобольска</t>
  </si>
  <si>
    <t>14. МАОУ  «СОШ  № 18» г.Тобольска</t>
  </si>
  <si>
    <t>15. МАОУ  «СОШ  № 20» г.Тобольска</t>
  </si>
  <si>
    <t>17. МАОУ  «СОШ  № 12» г. Ишима</t>
  </si>
  <si>
    <t>18. МАОУ  «СОШ  № 1» г. Ишима</t>
  </si>
  <si>
    <t>19. МАОУ  «СОШ  № 2» г. Ишима</t>
  </si>
  <si>
    <t>20. МАОУ  «СОШ  № 4» г. Ишима</t>
  </si>
  <si>
    <t>21. МАОУ  «СОШ  №5» г. Ишима</t>
  </si>
  <si>
    <t>22. МАОУ  «СОШ  № 7» г. Ишима</t>
  </si>
  <si>
    <t>23. МАОУ  «СОШ  №8» г. Ишима</t>
  </si>
  <si>
    <t>24. МАОУ  «СОШ  № 31» г. Ишима</t>
  </si>
  <si>
    <t>33. МАОУ  Абатская СОШ  № 1</t>
  </si>
  <si>
    <t>34. МАОУ  Абатская СОШ  № 2</t>
  </si>
  <si>
    <t xml:space="preserve">35. МАОУ  Армизонская СОШ </t>
  </si>
  <si>
    <t>44. МАОУ  Исетская СОШ  №1</t>
  </si>
  <si>
    <t>45. МАОУ  Исетская СОШ  №2</t>
  </si>
  <si>
    <t xml:space="preserve">46. МАОУ  Казанская СОШ </t>
  </si>
  <si>
    <t>48. МАОУ  Омутинская СОШ  №1</t>
  </si>
  <si>
    <t>49. МАОУ  Омутинская СОШ  №2</t>
  </si>
  <si>
    <t xml:space="preserve">50. МАОУ  Сладковская СОШ </t>
  </si>
  <si>
    <t>51. МАОУ  Сорокинская СОШ  № 1</t>
  </si>
  <si>
    <t>52. МАОУ  Сорокинская СОШ  № 3</t>
  </si>
  <si>
    <t>4. МАОУ  «СОШ №6» г.Тобольска</t>
  </si>
  <si>
    <t xml:space="preserve">47. МАОУ  Нижнетавдинская СОШ </t>
  </si>
  <si>
    <t xml:space="preserve">38. МАОУ  Вагайская СОШ  </t>
  </si>
  <si>
    <t>53. МАОУ  Упоровская СОШ</t>
  </si>
  <si>
    <t xml:space="preserve">54. МАОУ  Уватская СОШ </t>
  </si>
  <si>
    <t xml:space="preserve">55. МАОУ  Юргинская СОШ </t>
  </si>
  <si>
    <t xml:space="preserve">56. МАОУ  Ярковская СОШ </t>
  </si>
  <si>
    <t>59. МБОУ ОШ «Горизонт» города Тюмен</t>
  </si>
  <si>
    <t>57. МАОУ  вечерняя (сменная) ОШ №2 города Тюмени</t>
  </si>
  <si>
    <t>58. МАОУ  вечерняя (сменная) ОШ №13 города Тюмени</t>
  </si>
  <si>
    <t>42. МАОУ  Голышмановская СОШ  №2</t>
  </si>
  <si>
    <t>43. МАОУ  Голышмановская СОШ  №4</t>
  </si>
  <si>
    <t>39. МАОУ  Викуловская СОШ  № 1</t>
  </si>
  <si>
    <t>40. МАОУ  Викуловская СОШ  № 2</t>
  </si>
  <si>
    <t>41. МАОУ  Голышмановская СОШ  №1</t>
  </si>
  <si>
    <t>37. МАОУ  СОШ  с.Бердюжье</t>
  </si>
  <si>
    <t>36. МАОУ  Аромашевская СОШ  имени Героя Советского Союза В.Д.Кармацкого</t>
  </si>
  <si>
    <t>30. МАОУ  Заводоуковская СОШ  №1</t>
  </si>
  <si>
    <t>31. МАОУ Заводоуковская СОШ  №2</t>
  </si>
  <si>
    <t>32. МАОУ  Заводоуковская СОШ  №4 имени Заслуженного учителя РСФСР, Почетного гражданина г.Заводоуковска Агафонова Л.У.</t>
  </si>
  <si>
    <t>29. МАОУ  СОШ  №4» г.Ялуторовска</t>
  </si>
  <si>
    <t>28. МАОУ  СОШ  №3» г.Ялуторовска</t>
  </si>
  <si>
    <t>27. МАОУ  СОШ  имени Декабристов» г.Ялуторовска</t>
  </si>
  <si>
    <t>26. МАОУ  СОШ  №1» г.Ялуторовска</t>
  </si>
  <si>
    <t>25. МАОУ  Ишимский городской общеобразовательный лицей им. Е. Г. Лукьянец»</t>
  </si>
  <si>
    <t>1. МАОУ «Ишимская школа - интернат»</t>
  </si>
  <si>
    <t>3. МАОУ «Коррекционная школа № 3 города Ишима»</t>
  </si>
  <si>
    <t>2. МАОУ для обучающихся с ОВЗ СОШ-интернат № 6 г. Ялуторовска</t>
  </si>
  <si>
    <t>1. МАОУ ДО  "Голышмановский молодежный центр"</t>
  </si>
  <si>
    <t>13. МАОУ ДО  «Дом творчества» Армизонский район</t>
  </si>
  <si>
    <t>8. МАУ ДО «Центр туризма и детского творчества» города Ялуторовска</t>
  </si>
  <si>
    <t>15. МАУ ДО «Вагайский центр спорта и творчества»</t>
  </si>
  <si>
    <t>16. МАУ ДО «Викуловский Центр творчества»</t>
  </si>
  <si>
    <t>18. МАУ ДО «Казанский центр развития детей»</t>
  </si>
  <si>
    <t>19. МАУ ДО «ДООЦ «Березка»</t>
  </si>
  <si>
    <t>12. Государственное АУ ДО Тюменской области «РЦДППВ «Аванпост»</t>
  </si>
  <si>
    <t>21. АУ ДО «ДЮСШ »   с. Исетское</t>
  </si>
  <si>
    <t>29. МАУ ДО Омутинского района «ДЮСШ »</t>
  </si>
  <si>
    <t>31. МАУ ДО «ДЮСШ  «Спринт»»</t>
  </si>
  <si>
    <t>14. МАОУ ДО  «ДДТ» Аромашевский район</t>
  </si>
  <si>
    <t>20. АУ ДО МО Заводоуковский городской округ «ДЮСШ »</t>
  </si>
  <si>
    <t xml:space="preserve">3. МАУ ДО Центр технического творчества «Юный техник» Тюменского МР </t>
  </si>
  <si>
    <t xml:space="preserve">4. МАУ ДО Центр развития и творчества "Созвездие" Тюменского МР </t>
  </si>
  <si>
    <t xml:space="preserve">22. МАУ ДО ДЮСШ  Тюменского МР </t>
  </si>
  <si>
    <t xml:space="preserve">23. МАУ ДО ДЮСШ  №2 Тюменского МР </t>
  </si>
  <si>
    <t xml:space="preserve">6. МАУ ДО ДЮЦ  «Клуб детского творчества им. А.М. Кижеватова»г. Тюмени </t>
  </si>
  <si>
    <t xml:space="preserve">9. МАУ ДО ДЮЦ  «Авангард»г. Тюмени </t>
  </si>
  <si>
    <t xml:space="preserve">10. МАУ ДО ДЮЦ  "Фортуна"г. Тюмени </t>
  </si>
  <si>
    <t xml:space="preserve">25. МАУ ДО ДЮСШ  «Тура»г. Тюмени </t>
  </si>
  <si>
    <t xml:space="preserve">24. МАУ ДО ДЮСШ  «Старт XXI век» г. Тюмени </t>
  </si>
  <si>
    <t xml:space="preserve">26. МАУ ДО ДЮСШ  «Центр спортивного танца» г. Тюмени </t>
  </si>
  <si>
    <t xml:space="preserve">27. МАУ ДО Специализированная ДЮСШ  олимпийского резерва «Центр дзюдо» г. Тюмени </t>
  </si>
  <si>
    <t xml:space="preserve">28. МАУ  спортивная школа  «Прибой» г. Тюмени </t>
  </si>
  <si>
    <t>30. МАУ ДО ДЮСШ «Темп» Сладковского района</t>
  </si>
  <si>
    <t>32. МАУ ДО детский оздоровительно-образовательный центр «Прометей» Сладковского района</t>
  </si>
  <si>
    <t>11. МАУ «Молодежный центр Ярковского МР »</t>
  </si>
  <si>
    <t xml:space="preserve">7. МАУ ДО ДЮЦ  «Вероника» г. Тюмени </t>
  </si>
  <si>
    <t>5. МАУ «Центр дополнительного образования детей города Ишима»</t>
  </si>
  <si>
    <t>2. АУ ДО МО Заводоуковский городской округ «Центр развития детей и молодежи»</t>
  </si>
  <si>
    <t>17. МАУ «ДООЦ «Русичи» Викуловский район</t>
  </si>
  <si>
    <t>1. МАДОУ «ДС ком.вида  №1» г.Тобольска</t>
  </si>
  <si>
    <t>2. МАДОУ «ДС ком.вида  № 7» г. Тобольска</t>
  </si>
  <si>
    <t>3. МАДОУ «ДС ком.вида  № 10» г. Тобольска</t>
  </si>
  <si>
    <t>6. МАДОУ «ДС ком.вида  № 49» г. Тобольска</t>
  </si>
  <si>
    <t>7. МАДОУ «ДС ком.вида  № 51» г. Тобольска</t>
  </si>
  <si>
    <t>4. МАДОУ «ДС  №30» г.Тобольска</t>
  </si>
  <si>
    <t>5. МАДОУ «ДС  № 40 - Центр развития ребенка» г. Тобольска</t>
  </si>
  <si>
    <t>8. МАДОУ «Центр развития ребенка ДС  №5 «Ёлочка»</t>
  </si>
  <si>
    <t>9. МАДОУ «ДС  № 7 общеразвивающего вида с приоритетным осуществлением познавательно-речевого развития детей» города Ишима</t>
  </si>
  <si>
    <t>10. МАДОУ «ДС  №9 общеразвивающего вида с приоритетным осуществлением художественно-эстетического развития детей» города Ишима</t>
  </si>
  <si>
    <t>11. МАДОУ «ДС  № 10 общеразвивающего вида с приоритетным осуществлением познавательно-речевого развития детей» города Ишима</t>
  </si>
  <si>
    <t>12. МАДОУ «ДС  № 14 общеразвивающего вида с приоритетным осуществлением художественно-эстетического развития детей» города Ишима</t>
  </si>
  <si>
    <t>13. МАДОУ «Центр развития ребёнка ДС  № 19» города Ишима</t>
  </si>
  <si>
    <t>14. МАДОУ «Центр развития ребёнка ДС  № 24» города Ишима</t>
  </si>
  <si>
    <t>21. МАДОУ Голышмановский Центр развития ребенка-ДС  № 4 «Ёлочка»</t>
  </si>
  <si>
    <t>15. МАУ ДО города Ялуторовска «ДС  №5»</t>
  </si>
  <si>
    <t>16. МАУ ДО города Ялуторовска «ДС  №7»</t>
  </si>
  <si>
    <t>17. МАУ ДО города Ялуторовска «ДС  №8»</t>
  </si>
  <si>
    <t>18. МАУ ДО города Ялуторовска «ДС  №9»</t>
  </si>
  <si>
    <t>19. МАУ ДО города Ялуторовска «ДС  №10»</t>
  </si>
  <si>
    <t>20. АУ ДО МО Заводоуковский городской округ «Центр развития ребенка - ДС  «Светлячок»</t>
  </si>
  <si>
    <t>Наименование организации</t>
  </si>
  <si>
    <t>Генеральная совокупность</t>
  </si>
  <si>
    <t>Выборочная совокупность</t>
  </si>
  <si>
    <t>Количество информационных объектов на сайте</t>
  </si>
  <si>
    <t>Информативность сайта</t>
  </si>
  <si>
    <t>Количество информационных объектов на стенде</t>
  </si>
  <si>
    <t>Информативность стенда</t>
  </si>
  <si>
    <t>Итоговый балл</t>
  </si>
  <si>
    <t>Телефон</t>
  </si>
  <si>
    <t>Электронная почта</t>
  </si>
  <si>
    <t>Анкета или ссылка на нее**</t>
  </si>
  <si>
    <t>Электронные сервисы*</t>
  </si>
  <si>
    <t>Количество оценивших стенд</t>
  </si>
  <si>
    <t>Баллы по стенду</t>
  </si>
  <si>
    <t>Количество оценивших сайт</t>
  </si>
  <si>
    <t>Баллы по сайту</t>
  </si>
  <si>
    <t>Наличие комфортной зоны отдыха</t>
  </si>
  <si>
    <t>Наличие и понятность навигации внутри организации</t>
  </si>
  <si>
    <t>Наличие и доступность питьевой воды</t>
  </si>
  <si>
    <t>Наличие и доступность санитарно-гигиенических помещений</t>
  </si>
  <si>
    <t>Санитарное состояние помещений организации</t>
  </si>
  <si>
    <t>Количество ответивших</t>
  </si>
  <si>
    <t>Количество удовлетворенных</t>
  </si>
  <si>
    <t>Оборудование входных групп пандусами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</si>
  <si>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</si>
  <si>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</si>
  <si>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</si>
  <si>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оборудованного санитарно-гигиенического помещения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</si>
  <si>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</si>
  <si>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</si>
  <si>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</si>
  <si>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Наличие альтернативной версии сайта организации для инвалидов по зрению</t>
  </si>
  <si>
    <t>Помощь, оказываемая работниками организации, прошедшими необходимое обучение по сопровождению инвалидов в организации</t>
  </si>
  <si>
    <t>Наличие возможности предоставления образовательных услуг в дистанционном режиме или на дому</t>
  </si>
  <si>
    <t>Количество готовых рекомендовать</t>
  </si>
  <si>
    <t>МАХ количество информационных объектов на стенде</t>
  </si>
  <si>
    <t>МАХ количество информационных объектов на сайте</t>
  </si>
  <si>
    <t>+</t>
  </si>
  <si>
    <t>-</t>
  </si>
  <si>
    <t>Итоговый балл по учреждению</t>
  </si>
  <si>
    <t>Показатели характеризующие открытость и доступность информации об организации</t>
  </si>
  <si>
    <t>Итого по критерию 1</t>
  </si>
  <si>
    <t>Показатели характеризующие комфортность условий оказания услуг</t>
  </si>
  <si>
    <t>Итого по критерию 2</t>
  </si>
  <si>
    <t>Показатели характеризующие доступность услуг для инвалидов</t>
  </si>
  <si>
    <t>Итого по критерию 3</t>
  </si>
  <si>
    <t>Показатели характеризующие доброжелательность и вежливость работников организации</t>
  </si>
  <si>
    <t>Итого по критерию 4</t>
  </si>
  <si>
    <t>Показатели характеризующие удовлетворенность условиями оказания услуг</t>
  </si>
  <si>
    <t>Итого по критерию 5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</si>
  <si>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</si>
  <si>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</si>
  <si>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</si>
  <si>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</si>
  <si>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</si>
  <si>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</si>
  <si>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</si>
  <si>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</si>
  <si>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</si>
  <si>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</si>
  <si>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</si>
  <si>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</si>
  <si>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</si>
  <si>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</si>
  <si>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</si>
  <si>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17. МАУ «ДООЦ «Русичи» Викуловский район*</t>
  </si>
  <si>
    <t>2. МАОУ  «СОШ  №2» г.Тобольска»*</t>
  </si>
  <si>
    <t>3. МАОУ  «СОШ  № 5» г.Тобольска»*</t>
  </si>
  <si>
    <t>4. МАОУ  «СОШ №6» г.Тобольска*</t>
  </si>
  <si>
    <t>5. МАОУ  «СОШ  № 7» г.Тобольска*</t>
  </si>
  <si>
    <t>13. МАОУ  «СОШ  № 17» г.Тобольска*</t>
  </si>
  <si>
    <t>14. МАОУ  «СОШ  № 18» г.Тобольска*</t>
  </si>
  <si>
    <t>18. МАОУ  «СОШ  № 1» г. Ишима*</t>
  </si>
  <si>
    <t>19. МАОУ  «СОШ  № 2» г. Ишима*</t>
  </si>
  <si>
    <t>20. МАОУ  «СОШ  № 4» г. Ишима*</t>
  </si>
  <si>
    <t>23. МАОУ  «СОШ  №8» г. Ишима*</t>
  </si>
  <si>
    <t>24. МАОУ  «СОШ  № 31» г. Ишима*</t>
  </si>
  <si>
    <t>25. МАОУ  Ишимский городской общеобразовательный лицей им. Е. Г. Лукьянец»*</t>
  </si>
  <si>
    <t>30. МАОУ  Заводоуковская СОШ  №1*</t>
  </si>
  <si>
    <t>32. МАОУ  Заводоуковская СОШ  №4 имени Заслуженного учителя РСФСР, Почетного гражданина г.Заводоуковска Агафонова Л.У.*</t>
  </si>
  <si>
    <t>35. МАОУ  Армизонская СОШ *</t>
  </si>
  <si>
    <t>40. МАОУ  Викуловская СОШ  № 2*</t>
  </si>
  <si>
    <t>50. МАОУ  Сладковская СОШ *</t>
  </si>
  <si>
    <t>51. МАОУ  Сорокинская СОШ  № 1*</t>
  </si>
  <si>
    <t>52. МАОУ  Сорокинская СОШ  № 3*</t>
  </si>
  <si>
    <t>54. МАОУ  Уватская СОШ *</t>
  </si>
  <si>
    <t>57. МАОУ  вечерняя (сменная) ОШ №2 города Тюмени*</t>
  </si>
  <si>
    <t>2. МАДОУ «ДС ком.вида  № 7» г. Тобольска*</t>
  </si>
  <si>
    <t>4. МАДОУ «ДС  №30» г.Тобольска*</t>
  </si>
  <si>
    <t>7. МАДОУ «ДС ком.вида  № 51» г. Тобольска*</t>
  </si>
  <si>
    <t>10. МАДОУ «ДС  №9 общеразвивающего вида с приоритетным осуществлением художественно-эстетического развития детей» города Ишима*</t>
  </si>
  <si>
    <t>11. МАДОУ «ДС  № 10 общеразвивающего вида с приоритетным осуществлением познавательно-речевого развития детей» города Ишима*</t>
  </si>
  <si>
    <t>12. МАДОУ «ДС  № 14 общеразвивающего вида с приоритетным осуществлением художественно-эстетического развития детей» города Ишима*</t>
  </si>
  <si>
    <t>15. МАУ ДО города Ялуторовска «ДС  №5»*</t>
  </si>
  <si>
    <t>5. МАУ «Центр дополнительного образования детей города Ишима»*</t>
  </si>
  <si>
    <t>8. МАУ ДО «Центр туризма и детского творчества» города Ялуторовска*</t>
  </si>
  <si>
    <t>11. МАУ «Молодежный центр Ярковского МР »*</t>
  </si>
  <si>
    <t>18. МАУ ДО «Казанский центр развития детей»*</t>
  </si>
  <si>
    <t>1. МАОУ «Ишимская школа - интернат»*</t>
  </si>
  <si>
    <t>3. МАОУ «Коррекционная школа № 3 города Ишима»*</t>
  </si>
  <si>
    <t>1. МАОУ ДО  "Голышмановский молодежный центр"*</t>
  </si>
  <si>
    <t>13. МАОУ ДО  «Дом творчества» Армизонский район*</t>
  </si>
  <si>
    <t>21. АУ ДО «ДЮСШ »   с. Исетское*</t>
  </si>
  <si>
    <t>14. МАДОУ «Центр развития ребёнка ДС  № 24» города Ишима*</t>
  </si>
  <si>
    <t>Количество информационных объектов на сайте (мах- 44)</t>
  </si>
  <si>
    <t>Количество информационных объектов на стенде (мах -11)</t>
  </si>
  <si>
    <t>Муниципальное автономное образовательное учреждение «Коррекционная школа № 3 города Ишима»</t>
  </si>
  <si>
    <t>Итоговй балл</t>
  </si>
  <si>
    <t>№ п/п</t>
  </si>
  <si>
    <t>Результаты проведения независимой оценки качества условий осуществления образовательной деятельности организаций интернатного типа</t>
  </si>
  <si>
    <t>Приложение № 4</t>
  </si>
  <si>
    <t xml:space="preserve"> МАОУ «Коррекционная школа № 3 города Ишима»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</si>
</sst>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8"/>
      <color theme="1"/>
      <name val="Calibri"/>
      <family val="2"/>
      <scheme val="minor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charset val="204"/>
    </font>
    <font>
      <sz val="16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3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0" borderId="6" xfId="0" applyFont="1" applyBorder="1"/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textRotation="90"/>
    </xf>
    <xf numFmtId="0" fontId="8" fillId="0" borderId="0" xfId="0" applyFont="1"/>
    <xf numFmtId="0" fontId="7" fillId="3" borderId="1" xfId="0" applyFont="1" applyFill="1" applyBorder="1" applyAlignment="1">
      <alignment horizontal="center" textRotation="90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/>
    <xf numFmtId="164" fontId="8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textRotation="90"/>
    </xf>
    <xf numFmtId="164" fontId="8" fillId="0" borderId="0" xfId="0" applyNumberFormat="1" applyFont="1"/>
    <xf numFmtId="2" fontId="0" fillId="0" borderId="0" xfId="0" applyNumberFormat="1"/>
    <xf numFmtId="0" fontId="10" fillId="0" borderId="1" xfId="1" applyFont="1" applyBorder="1" applyAlignment="1">
      <alignment horizontal="left" vertical="top" wrapText="1"/>
    </xf>
    <xf numFmtId="0" fontId="9" fillId="0" borderId="0" xfId="0" applyFont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5" fillId="4" borderId="3" xfId="0" applyFont="1" applyFill="1" applyBorder="1" applyAlignment="1">
      <alignment horizontal="center" vertical="center" textRotation="90"/>
    </xf>
    <xf numFmtId="0" fontId="15" fillId="4" borderId="10" xfId="0" applyFont="1" applyFill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textRotation="90"/>
    </xf>
    <xf numFmtId="0" fontId="15" fillId="3" borderId="10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1:DE65"/>
  <sheetViews>
    <sheetView topLeftCell="AQ1" zoomScale="25" zoomScaleNormal="25" workbookViewId="0">
      <selection activeCell="AU80" sqref="AU80"/>
    </sheetView>
  </sheetViews>
  <sheetFormatPr defaultColWidth="9.140625" defaultRowHeight="17.25" customHeight="1" x14ac:dyDescent="0.25"/>
  <cols>
    <col min="1" max="2" width="9.140625" style="16"/>
    <col min="3" max="3" width="21.28515625" style="16" customWidth="1"/>
    <col min="4" max="4" width="9.140625" style="17"/>
    <col min="5" max="5" width="9.140625" style="18"/>
    <col min="6" max="7" width="9.140625" style="16"/>
    <col min="8" max="8" width="21.28515625" style="16" customWidth="1"/>
    <col min="9" max="14" width="9.140625" style="16"/>
    <col min="15" max="15" width="9.140625" style="57"/>
    <col min="16" max="17" width="9.140625" style="16"/>
    <col min="18" max="18" width="21.28515625" style="19" customWidth="1"/>
    <col min="19" max="22" width="9.140625" style="20"/>
    <col min="23" max="23" width="9.140625" style="55"/>
    <col min="24" max="25" width="9.140625" style="16"/>
    <col min="26" max="26" width="21.28515625" style="16" customWidth="1"/>
    <col min="27" max="32" width="9.140625" style="16"/>
    <col min="33" max="33" width="9.140625" style="66"/>
    <col min="34" max="35" width="9.140625" style="16"/>
    <col min="36" max="36" width="21.28515625" style="16" customWidth="1"/>
    <col min="37" max="41" width="9.140625" style="16"/>
    <col min="42" max="42" width="9.140625" style="57"/>
    <col min="43" max="44" width="9.140625" style="16"/>
    <col min="45" max="45" width="21.28515625" style="16" customWidth="1"/>
    <col min="46" max="47" width="9.140625" style="20"/>
    <col min="48" max="48" width="9.140625" style="55"/>
    <col min="49" max="50" width="9.140625" style="16"/>
    <col min="51" max="51" width="46" style="16" customWidth="1"/>
    <col min="52" max="56" width="9.140625" style="16"/>
    <col min="57" max="57" width="9.140625" style="57"/>
    <col min="58" max="59" width="9.140625" style="16"/>
    <col min="60" max="60" width="21.28515625" style="16" customWidth="1"/>
    <col min="61" max="66" width="9.140625" style="16"/>
    <col min="67" max="67" width="9.140625" style="57"/>
    <col min="68" max="69" width="9.140625" style="16"/>
    <col min="70" max="70" width="21.28515625" style="16" customWidth="1"/>
    <col min="71" max="72" width="9.7109375" style="20" customWidth="1"/>
    <col min="73" max="73" width="9.7109375" style="55" customWidth="1"/>
    <col min="74" max="75" width="9.140625" style="16"/>
    <col min="76" max="76" width="21.28515625" style="16" customWidth="1"/>
    <col min="77" max="78" width="9.7109375" style="20" customWidth="1"/>
    <col min="79" max="79" width="9.7109375" style="55" customWidth="1"/>
    <col min="80" max="81" width="9.140625" style="16"/>
    <col min="82" max="82" width="21.28515625" style="16" customWidth="1"/>
    <col min="83" max="84" width="9.140625" style="20"/>
    <col min="85" max="85" width="9.140625" style="55"/>
    <col min="86" max="87" width="9.140625" style="16"/>
    <col min="88" max="88" width="21.28515625" style="16" customWidth="1"/>
    <col min="89" max="90" width="9.7109375" style="20" customWidth="1"/>
    <col min="91" max="91" width="9.7109375" style="55" customWidth="1"/>
    <col min="92" max="93" width="9.140625" style="16"/>
    <col min="94" max="94" width="21.28515625" style="16" customWidth="1"/>
    <col min="95" max="96" width="9.140625" style="20"/>
    <col min="97" max="97" width="9.140625" style="55"/>
    <col min="98" max="99" width="9.140625" style="16"/>
    <col min="100" max="100" width="21.28515625" style="16" customWidth="1"/>
    <col min="101" max="102" width="9.140625" style="20"/>
    <col min="103" max="103" width="9.140625" style="55"/>
    <col min="104" max="105" width="9.140625" style="16"/>
    <col min="106" max="106" width="21.28515625" style="16" customWidth="1"/>
    <col min="107" max="108" width="9.140625" style="20"/>
    <col min="109" max="109" width="9.140625" style="55"/>
    <col min="110" max="16384" width="9.140625" style="16"/>
  </cols>
  <sheetData>
    <row r="1" spans="3:109" s="3" customFormat="1" ht="17.25" customHeight="1" x14ac:dyDescent="0.25">
      <c r="C1" s="21" t="s">
        <v>115</v>
      </c>
      <c r="D1" s="21" t="s">
        <v>116</v>
      </c>
      <c r="E1" s="21" t="s">
        <v>117</v>
      </c>
      <c r="H1" s="21" t="s">
        <v>115</v>
      </c>
      <c r="I1" s="2" t="s">
        <v>118</v>
      </c>
      <c r="J1" s="2" t="s">
        <v>151</v>
      </c>
      <c r="K1" s="2" t="s">
        <v>119</v>
      </c>
      <c r="L1" s="2" t="s">
        <v>120</v>
      </c>
      <c r="M1" s="2" t="s">
        <v>150</v>
      </c>
      <c r="N1" s="2" t="s">
        <v>121</v>
      </c>
      <c r="O1" s="53" t="s">
        <v>122</v>
      </c>
      <c r="R1" s="22" t="s">
        <v>115</v>
      </c>
      <c r="S1" s="2" t="s">
        <v>123</v>
      </c>
      <c r="T1" s="2" t="s">
        <v>124</v>
      </c>
      <c r="U1" s="2" t="s">
        <v>126</v>
      </c>
      <c r="V1" s="2" t="s">
        <v>125</v>
      </c>
      <c r="W1" s="53" t="s">
        <v>122</v>
      </c>
      <c r="Z1" s="21" t="s">
        <v>115</v>
      </c>
      <c r="AA1" s="2" t="s">
        <v>127</v>
      </c>
      <c r="AB1" s="2" t="s">
        <v>137</v>
      </c>
      <c r="AC1" s="2" t="s">
        <v>128</v>
      </c>
      <c r="AD1" s="2" t="s">
        <v>129</v>
      </c>
      <c r="AE1" s="2" t="s">
        <v>137</v>
      </c>
      <c r="AF1" s="2" t="s">
        <v>130</v>
      </c>
      <c r="AG1" s="65" t="s">
        <v>122</v>
      </c>
      <c r="AJ1" s="21" t="s">
        <v>115</v>
      </c>
      <c r="AK1" s="2" t="s">
        <v>131</v>
      </c>
      <c r="AL1" s="2" t="s">
        <v>132</v>
      </c>
      <c r="AM1" s="2" t="s">
        <v>133</v>
      </c>
      <c r="AN1" s="2" t="s">
        <v>134</v>
      </c>
      <c r="AO1" s="2" t="s">
        <v>135</v>
      </c>
      <c r="AP1" s="53" t="s">
        <v>122</v>
      </c>
      <c r="AS1" s="21" t="s">
        <v>115</v>
      </c>
      <c r="AT1" s="2" t="s">
        <v>136</v>
      </c>
      <c r="AU1" s="2" t="s">
        <v>137</v>
      </c>
      <c r="AV1" s="53" t="s">
        <v>122</v>
      </c>
      <c r="AY1" s="21" t="s">
        <v>115</v>
      </c>
      <c r="AZ1" s="1" t="s">
        <v>138</v>
      </c>
      <c r="BA1" s="1" t="s">
        <v>139</v>
      </c>
      <c r="BB1" s="1" t="s">
        <v>140</v>
      </c>
      <c r="BC1" s="1" t="s">
        <v>141</v>
      </c>
      <c r="BD1" s="1" t="s">
        <v>142</v>
      </c>
      <c r="BE1" s="56" t="s">
        <v>122</v>
      </c>
      <c r="BH1" s="21" t="s">
        <v>115</v>
      </c>
      <c r="BI1" s="1" t="s">
        <v>143</v>
      </c>
      <c r="BJ1" s="1" t="s">
        <v>144</v>
      </c>
      <c r="BK1" s="1" t="s">
        <v>145</v>
      </c>
      <c r="BL1" s="1" t="s">
        <v>146</v>
      </c>
      <c r="BM1" s="1" t="s">
        <v>147</v>
      </c>
      <c r="BN1" s="1" t="s">
        <v>148</v>
      </c>
      <c r="BO1" s="56" t="s">
        <v>122</v>
      </c>
      <c r="BR1" s="21" t="s">
        <v>115</v>
      </c>
      <c r="BS1" s="2" t="s">
        <v>136</v>
      </c>
      <c r="BT1" s="2" t="s">
        <v>137</v>
      </c>
      <c r="BU1" s="53" t="s">
        <v>122</v>
      </c>
      <c r="BX1" s="21" t="s">
        <v>115</v>
      </c>
      <c r="BY1" s="2" t="s">
        <v>136</v>
      </c>
      <c r="BZ1" s="2" t="s">
        <v>137</v>
      </c>
      <c r="CA1" s="53" t="s">
        <v>122</v>
      </c>
      <c r="CD1" s="21" t="s">
        <v>115</v>
      </c>
      <c r="CE1" s="2" t="s">
        <v>136</v>
      </c>
      <c r="CF1" s="2" t="s">
        <v>137</v>
      </c>
      <c r="CG1" s="53" t="s">
        <v>122</v>
      </c>
      <c r="CJ1" s="21" t="s">
        <v>115</v>
      </c>
      <c r="CK1" s="2" t="s">
        <v>136</v>
      </c>
      <c r="CL1" s="2" t="s">
        <v>137</v>
      </c>
      <c r="CM1" s="53" t="s">
        <v>122</v>
      </c>
      <c r="CP1" s="21" t="s">
        <v>115</v>
      </c>
      <c r="CQ1" s="2" t="s">
        <v>136</v>
      </c>
      <c r="CR1" s="2" t="s">
        <v>149</v>
      </c>
      <c r="CS1" s="53" t="s">
        <v>122</v>
      </c>
      <c r="CV1" s="21" t="s">
        <v>115</v>
      </c>
      <c r="CW1" s="2" t="s">
        <v>136</v>
      </c>
      <c r="CX1" s="2" t="s">
        <v>137</v>
      </c>
      <c r="CY1" s="53" t="s">
        <v>122</v>
      </c>
      <c r="DB1" s="21" t="s">
        <v>115</v>
      </c>
      <c r="DC1" s="2" t="s">
        <v>136</v>
      </c>
      <c r="DD1" s="2" t="s">
        <v>137</v>
      </c>
      <c r="DE1" s="53" t="s">
        <v>122</v>
      </c>
    </row>
    <row r="2" spans="3:109" s="6" customFormat="1" ht="17.25" customHeight="1" x14ac:dyDescent="0.25">
      <c r="C2" s="4" t="s">
        <v>2</v>
      </c>
      <c r="D2" s="5">
        <v>582</v>
      </c>
      <c r="E2" s="23">
        <v>576</v>
      </c>
      <c r="H2" s="4" t="s">
        <v>2</v>
      </c>
      <c r="I2" s="7">
        <v>53</v>
      </c>
      <c r="J2" s="7">
        <v>53</v>
      </c>
      <c r="K2" s="7">
        <f t="shared" ref="K2:K59" si="0">(I2/J2)*100</f>
        <v>100</v>
      </c>
      <c r="L2" s="7">
        <v>14</v>
      </c>
      <c r="M2" s="7">
        <v>14</v>
      </c>
      <c r="N2" s="7">
        <v>100</v>
      </c>
      <c r="O2" s="54">
        <f>(N2+K2)/2</f>
        <v>100</v>
      </c>
      <c r="R2" s="8" t="s">
        <v>2</v>
      </c>
      <c r="S2" s="7" t="s">
        <v>152</v>
      </c>
      <c r="T2" s="7" t="s">
        <v>152</v>
      </c>
      <c r="U2" s="7" t="s">
        <v>152</v>
      </c>
      <c r="V2" s="7" t="s">
        <v>152</v>
      </c>
      <c r="W2" s="54">
        <v>100</v>
      </c>
      <c r="Z2" s="9" t="s">
        <v>2</v>
      </c>
      <c r="AA2" s="24">
        <v>512</v>
      </c>
      <c r="AB2" s="24">
        <v>509</v>
      </c>
      <c r="AC2" s="24">
        <v>99.4</v>
      </c>
      <c r="AD2" s="24">
        <v>485</v>
      </c>
      <c r="AE2" s="24">
        <v>477</v>
      </c>
      <c r="AF2" s="24">
        <v>98.4</v>
      </c>
      <c r="AG2" s="64">
        <f>(AC2+AF2)/2</f>
        <v>98.9</v>
      </c>
      <c r="AJ2" s="9" t="s">
        <v>2</v>
      </c>
      <c r="AK2" s="7" t="s">
        <v>152</v>
      </c>
      <c r="AL2" s="7" t="s">
        <v>152</v>
      </c>
      <c r="AM2" s="7" t="s">
        <v>152</v>
      </c>
      <c r="AN2" s="7" t="s">
        <v>152</v>
      </c>
      <c r="AO2" s="7" t="s">
        <v>152</v>
      </c>
      <c r="AP2" s="54">
        <v>100</v>
      </c>
      <c r="AS2" s="9" t="s">
        <v>2</v>
      </c>
      <c r="AT2" s="24">
        <v>582</v>
      </c>
      <c r="AU2" s="24">
        <v>564</v>
      </c>
      <c r="AV2" s="61">
        <v>96.9</v>
      </c>
      <c r="AY2" s="10" t="s">
        <v>2</v>
      </c>
      <c r="AZ2" s="11" t="s">
        <v>152</v>
      </c>
      <c r="BA2" s="11" t="s">
        <v>153</v>
      </c>
      <c r="BB2" s="11" t="s">
        <v>152</v>
      </c>
      <c r="BC2" s="11" t="s">
        <v>153</v>
      </c>
      <c r="BD2" s="11" t="s">
        <v>153</v>
      </c>
      <c r="BE2" s="54">
        <v>40</v>
      </c>
      <c r="BH2" s="4" t="s">
        <v>2</v>
      </c>
      <c r="BI2" s="12" t="s">
        <v>153</v>
      </c>
      <c r="BJ2" s="12" t="s">
        <v>152</v>
      </c>
      <c r="BK2" s="12" t="s">
        <v>153</v>
      </c>
      <c r="BL2" s="12" t="s">
        <v>152</v>
      </c>
      <c r="BM2" s="12" t="s">
        <v>152</v>
      </c>
      <c r="BN2" s="12" t="s">
        <v>152</v>
      </c>
      <c r="BO2" s="54">
        <v>80</v>
      </c>
      <c r="BR2" s="9" t="s">
        <v>2</v>
      </c>
      <c r="BS2" s="24">
        <v>58</v>
      </c>
      <c r="BT2" s="24">
        <v>44</v>
      </c>
      <c r="BU2" s="61">
        <v>75.900000000000006</v>
      </c>
      <c r="BV2" s="13"/>
      <c r="BW2" s="13"/>
      <c r="BX2" s="9" t="s">
        <v>2</v>
      </c>
      <c r="BY2" s="24">
        <v>582</v>
      </c>
      <c r="BZ2" s="24">
        <v>562</v>
      </c>
      <c r="CA2" s="61">
        <v>96.6</v>
      </c>
      <c r="CB2" s="13"/>
      <c r="CC2" s="13"/>
      <c r="CD2" s="9" t="s">
        <v>2</v>
      </c>
      <c r="CE2" s="24">
        <v>582</v>
      </c>
      <c r="CF2" s="24">
        <v>569</v>
      </c>
      <c r="CG2" s="61">
        <v>97.8</v>
      </c>
      <c r="CH2" s="13"/>
      <c r="CI2" s="13"/>
      <c r="CJ2" s="9" t="s">
        <v>2</v>
      </c>
      <c r="CK2" s="24">
        <v>467</v>
      </c>
      <c r="CL2" s="24">
        <v>460</v>
      </c>
      <c r="CM2" s="61">
        <v>98.5</v>
      </c>
      <c r="CP2" s="9" t="s">
        <v>2</v>
      </c>
      <c r="CQ2" s="24">
        <v>582</v>
      </c>
      <c r="CR2" s="24">
        <v>545</v>
      </c>
      <c r="CS2" s="61">
        <v>93.6</v>
      </c>
      <c r="CV2" s="9" t="s">
        <v>2</v>
      </c>
      <c r="CW2" s="24">
        <v>582</v>
      </c>
      <c r="CX2" s="24">
        <v>560</v>
      </c>
      <c r="CY2" s="61">
        <v>96.2</v>
      </c>
      <c r="DB2" s="9" t="s">
        <v>2</v>
      </c>
      <c r="DC2" s="24">
        <v>582</v>
      </c>
      <c r="DD2" s="24">
        <v>566</v>
      </c>
      <c r="DE2" s="61">
        <v>97.3</v>
      </c>
    </row>
    <row r="3" spans="3:109" s="6" customFormat="1" ht="17.25" customHeight="1" x14ac:dyDescent="0.25">
      <c r="C3" s="9" t="s">
        <v>3</v>
      </c>
      <c r="D3" s="7">
        <v>498</v>
      </c>
      <c r="E3" s="15">
        <v>700</v>
      </c>
      <c r="H3" s="9" t="s">
        <v>3</v>
      </c>
      <c r="I3" s="7">
        <v>53</v>
      </c>
      <c r="J3" s="7">
        <v>53</v>
      </c>
      <c r="K3" s="7">
        <f t="shared" si="0"/>
        <v>100</v>
      </c>
      <c r="L3" s="7">
        <v>14</v>
      </c>
      <c r="M3" s="7">
        <v>14</v>
      </c>
      <c r="N3" s="7">
        <v>100</v>
      </c>
      <c r="O3" s="54">
        <f t="shared" ref="O3:O60" si="1">(N3+K3)/2</f>
        <v>100</v>
      </c>
      <c r="R3" s="8" t="s">
        <v>3</v>
      </c>
      <c r="S3" s="7" t="s">
        <v>152</v>
      </c>
      <c r="T3" s="7" t="s">
        <v>152</v>
      </c>
      <c r="U3" s="7" t="s">
        <v>152</v>
      </c>
      <c r="V3" s="7" t="s">
        <v>152</v>
      </c>
      <c r="W3" s="54">
        <v>100</v>
      </c>
      <c r="Z3" s="9" t="s">
        <v>3</v>
      </c>
      <c r="AA3" s="24">
        <v>434</v>
      </c>
      <c r="AB3" s="24">
        <v>426</v>
      </c>
      <c r="AC3" s="24">
        <v>98.2</v>
      </c>
      <c r="AD3" s="24">
        <v>401</v>
      </c>
      <c r="AE3" s="24">
        <v>397</v>
      </c>
      <c r="AF3" s="24">
        <v>99</v>
      </c>
      <c r="AG3" s="64">
        <f t="shared" ref="AG3:AG60" si="2">(AC3+AF3)/2</f>
        <v>98.6</v>
      </c>
      <c r="AJ3" s="9" t="s">
        <v>3</v>
      </c>
      <c r="AK3" s="7" t="s">
        <v>152</v>
      </c>
      <c r="AL3" s="7" t="s">
        <v>152</v>
      </c>
      <c r="AM3" s="7" t="s">
        <v>152</v>
      </c>
      <c r="AN3" s="7" t="s">
        <v>152</v>
      </c>
      <c r="AO3" s="7" t="s">
        <v>152</v>
      </c>
      <c r="AP3" s="54">
        <v>100</v>
      </c>
      <c r="AS3" s="9" t="s">
        <v>3</v>
      </c>
      <c r="AT3" s="24">
        <v>498</v>
      </c>
      <c r="AU3" s="24">
        <v>494</v>
      </c>
      <c r="AV3" s="61">
        <v>99.2</v>
      </c>
      <c r="AY3" s="14" t="s">
        <v>181</v>
      </c>
      <c r="AZ3" s="11" t="s">
        <v>153</v>
      </c>
      <c r="BA3" s="11" t="s">
        <v>152</v>
      </c>
      <c r="BB3" s="11" t="s">
        <v>152</v>
      </c>
      <c r="BC3" s="11" t="s">
        <v>153</v>
      </c>
      <c r="BD3" s="11" t="s">
        <v>153</v>
      </c>
      <c r="BE3" s="54">
        <v>40</v>
      </c>
      <c r="BH3" s="9" t="s">
        <v>3</v>
      </c>
      <c r="BI3" s="12" t="s">
        <v>152</v>
      </c>
      <c r="BJ3" s="12" t="s">
        <v>153</v>
      </c>
      <c r="BK3" s="12" t="s">
        <v>153</v>
      </c>
      <c r="BL3" s="12" t="s">
        <v>152</v>
      </c>
      <c r="BM3" s="12" t="s">
        <v>152</v>
      </c>
      <c r="BN3" s="12" t="s">
        <v>152</v>
      </c>
      <c r="BO3" s="54">
        <v>80</v>
      </c>
      <c r="BR3" s="9" t="s">
        <v>3</v>
      </c>
      <c r="BS3" s="24">
        <v>44</v>
      </c>
      <c r="BT3" s="24">
        <v>38</v>
      </c>
      <c r="BU3" s="61">
        <v>86.4</v>
      </c>
      <c r="BV3" s="13"/>
      <c r="BW3" s="13"/>
      <c r="BX3" s="9" t="s">
        <v>3</v>
      </c>
      <c r="BY3" s="24">
        <v>498</v>
      </c>
      <c r="BZ3" s="24">
        <v>488</v>
      </c>
      <c r="CA3" s="61">
        <v>98</v>
      </c>
      <c r="CB3" s="13"/>
      <c r="CC3" s="13"/>
      <c r="CD3" s="9" t="s">
        <v>3</v>
      </c>
      <c r="CE3" s="24">
        <v>498</v>
      </c>
      <c r="CF3" s="24">
        <v>481</v>
      </c>
      <c r="CG3" s="61">
        <v>96.6</v>
      </c>
      <c r="CH3" s="13"/>
      <c r="CI3" s="13"/>
      <c r="CJ3" s="9" t="s">
        <v>3</v>
      </c>
      <c r="CK3" s="24">
        <v>202</v>
      </c>
      <c r="CL3" s="24">
        <v>199</v>
      </c>
      <c r="CM3" s="61">
        <v>98.5</v>
      </c>
      <c r="CP3" s="9" t="s">
        <v>3</v>
      </c>
      <c r="CQ3" s="24">
        <v>498</v>
      </c>
      <c r="CR3" s="24">
        <v>482</v>
      </c>
      <c r="CS3" s="61">
        <v>96.8</v>
      </c>
      <c r="CV3" s="9" t="s">
        <v>3</v>
      </c>
      <c r="CW3" s="24">
        <v>498</v>
      </c>
      <c r="CX3" s="24">
        <v>489</v>
      </c>
      <c r="CY3" s="61">
        <v>98.2</v>
      </c>
      <c r="DB3" s="9" t="s">
        <v>3</v>
      </c>
      <c r="DC3" s="24">
        <v>498</v>
      </c>
      <c r="DD3" s="24">
        <v>490</v>
      </c>
      <c r="DE3" s="61">
        <v>98.4</v>
      </c>
    </row>
    <row r="4" spans="3:109" s="6" customFormat="1" ht="17.25" customHeight="1" x14ac:dyDescent="0.25">
      <c r="C4" s="9" t="s">
        <v>4</v>
      </c>
      <c r="D4" s="7">
        <v>575</v>
      </c>
      <c r="E4" s="15">
        <v>1230</v>
      </c>
      <c r="H4" s="9" t="s">
        <v>4</v>
      </c>
      <c r="I4" s="7">
        <v>53</v>
      </c>
      <c r="J4" s="7">
        <v>53</v>
      </c>
      <c r="K4" s="7">
        <f t="shared" si="0"/>
        <v>100</v>
      </c>
      <c r="L4" s="7">
        <v>14</v>
      </c>
      <c r="M4" s="7">
        <v>14</v>
      </c>
      <c r="N4" s="7">
        <v>100</v>
      </c>
      <c r="O4" s="54">
        <f t="shared" si="1"/>
        <v>100</v>
      </c>
      <c r="R4" s="8" t="s">
        <v>4</v>
      </c>
      <c r="S4" s="7" t="s">
        <v>152</v>
      </c>
      <c r="T4" s="7" t="s">
        <v>152</v>
      </c>
      <c r="U4" s="7" t="s">
        <v>152</v>
      </c>
      <c r="V4" s="7" t="s">
        <v>152</v>
      </c>
      <c r="W4" s="54">
        <v>100</v>
      </c>
      <c r="Z4" s="9" t="s">
        <v>4</v>
      </c>
      <c r="AA4" s="24">
        <v>456</v>
      </c>
      <c r="AB4" s="24">
        <v>437</v>
      </c>
      <c r="AC4" s="24">
        <v>95.8</v>
      </c>
      <c r="AD4" s="24">
        <v>400</v>
      </c>
      <c r="AE4" s="24">
        <v>383</v>
      </c>
      <c r="AF4" s="24">
        <v>95.8</v>
      </c>
      <c r="AG4" s="64">
        <f t="shared" si="2"/>
        <v>95.8</v>
      </c>
      <c r="AJ4" s="9" t="s">
        <v>4</v>
      </c>
      <c r="AK4" s="7" t="s">
        <v>152</v>
      </c>
      <c r="AL4" s="7" t="s">
        <v>152</v>
      </c>
      <c r="AM4" s="7" t="s">
        <v>152</v>
      </c>
      <c r="AN4" s="7" t="s">
        <v>152</v>
      </c>
      <c r="AO4" s="7" t="s">
        <v>152</v>
      </c>
      <c r="AP4" s="54">
        <v>100</v>
      </c>
      <c r="AS4" s="9" t="s">
        <v>4</v>
      </c>
      <c r="AT4" s="24">
        <v>575</v>
      </c>
      <c r="AU4" s="24">
        <v>557</v>
      </c>
      <c r="AV4" s="61">
        <v>96.9</v>
      </c>
      <c r="AY4" s="14" t="s">
        <v>182</v>
      </c>
      <c r="AZ4" s="11" t="s">
        <v>152</v>
      </c>
      <c r="BA4" s="11" t="s">
        <v>152</v>
      </c>
      <c r="BB4" s="11" t="s">
        <v>152</v>
      </c>
      <c r="BC4" s="11" t="s">
        <v>152</v>
      </c>
      <c r="BD4" s="11" t="s">
        <v>153</v>
      </c>
      <c r="BE4" s="54">
        <v>80</v>
      </c>
      <c r="BH4" s="9" t="s">
        <v>4</v>
      </c>
      <c r="BI4" s="12" t="s">
        <v>152</v>
      </c>
      <c r="BJ4" s="12" t="s">
        <v>152</v>
      </c>
      <c r="BK4" s="12" t="s">
        <v>152</v>
      </c>
      <c r="BL4" s="12" t="s">
        <v>152</v>
      </c>
      <c r="BM4" s="12" t="s">
        <v>152</v>
      </c>
      <c r="BN4" s="12" t="s">
        <v>152</v>
      </c>
      <c r="BO4" s="54">
        <v>100</v>
      </c>
      <c r="BR4" s="9" t="s">
        <v>4</v>
      </c>
      <c r="BS4" s="24">
        <v>47</v>
      </c>
      <c r="BT4" s="24">
        <v>42</v>
      </c>
      <c r="BU4" s="61">
        <v>89.4</v>
      </c>
      <c r="BV4" s="13"/>
      <c r="BW4" s="13"/>
      <c r="BX4" s="9" t="s">
        <v>4</v>
      </c>
      <c r="BY4" s="24">
        <v>575</v>
      </c>
      <c r="BZ4" s="24">
        <v>545</v>
      </c>
      <c r="CA4" s="61">
        <v>94.8</v>
      </c>
      <c r="CB4" s="13"/>
      <c r="CC4" s="13"/>
      <c r="CD4" s="9" t="s">
        <v>4</v>
      </c>
      <c r="CE4" s="24">
        <v>575</v>
      </c>
      <c r="CF4" s="24">
        <v>532</v>
      </c>
      <c r="CG4" s="61">
        <v>92.5</v>
      </c>
      <c r="CH4" s="13"/>
      <c r="CI4" s="13"/>
      <c r="CJ4" s="9" t="s">
        <v>4</v>
      </c>
      <c r="CK4" s="24">
        <v>265</v>
      </c>
      <c r="CL4" s="24">
        <v>258</v>
      </c>
      <c r="CM4" s="61">
        <v>97.4</v>
      </c>
      <c r="CP4" s="9" t="s">
        <v>4</v>
      </c>
      <c r="CQ4" s="24">
        <v>575</v>
      </c>
      <c r="CR4" s="24">
        <v>529</v>
      </c>
      <c r="CS4" s="61">
        <v>92</v>
      </c>
      <c r="CV4" s="9" t="s">
        <v>4</v>
      </c>
      <c r="CW4" s="24">
        <v>575</v>
      </c>
      <c r="CX4" s="24">
        <v>546</v>
      </c>
      <c r="CY4" s="61">
        <v>95</v>
      </c>
      <c r="DB4" s="9" t="s">
        <v>4</v>
      </c>
      <c r="DC4" s="24">
        <v>575</v>
      </c>
      <c r="DD4" s="24">
        <v>552</v>
      </c>
      <c r="DE4" s="61">
        <v>96</v>
      </c>
    </row>
    <row r="5" spans="3:109" s="6" customFormat="1" ht="17.25" customHeight="1" x14ac:dyDescent="0.25">
      <c r="C5" s="9" t="s">
        <v>34</v>
      </c>
      <c r="D5" s="7">
        <v>287</v>
      </c>
      <c r="E5" s="15">
        <v>483</v>
      </c>
      <c r="H5" s="9" t="s">
        <v>34</v>
      </c>
      <c r="I5" s="7">
        <v>53</v>
      </c>
      <c r="J5" s="7">
        <v>53</v>
      </c>
      <c r="K5" s="7">
        <f t="shared" si="0"/>
        <v>100</v>
      </c>
      <c r="L5" s="7">
        <v>14</v>
      </c>
      <c r="M5" s="7">
        <v>14</v>
      </c>
      <c r="N5" s="7">
        <v>100</v>
      </c>
      <c r="O5" s="54">
        <f t="shared" si="1"/>
        <v>100</v>
      </c>
      <c r="R5" s="8" t="s">
        <v>34</v>
      </c>
      <c r="S5" s="7" t="s">
        <v>152</v>
      </c>
      <c r="T5" s="7" t="s">
        <v>152</v>
      </c>
      <c r="U5" s="7" t="s">
        <v>152</v>
      </c>
      <c r="V5" s="7" t="s">
        <v>152</v>
      </c>
      <c r="W5" s="54">
        <v>100</v>
      </c>
      <c r="Z5" s="9" t="s">
        <v>34</v>
      </c>
      <c r="AA5" s="24">
        <v>230</v>
      </c>
      <c r="AB5" s="24">
        <v>213</v>
      </c>
      <c r="AC5" s="24">
        <v>92.6</v>
      </c>
      <c r="AD5" s="24">
        <v>232</v>
      </c>
      <c r="AE5" s="24">
        <v>219</v>
      </c>
      <c r="AF5" s="24">
        <v>94.4</v>
      </c>
      <c r="AG5" s="64">
        <f t="shared" si="2"/>
        <v>93.5</v>
      </c>
      <c r="AJ5" s="9" t="s">
        <v>34</v>
      </c>
      <c r="AK5" s="7" t="s">
        <v>152</v>
      </c>
      <c r="AL5" s="7" t="s">
        <v>152</v>
      </c>
      <c r="AM5" s="7" t="s">
        <v>152</v>
      </c>
      <c r="AN5" s="7" t="s">
        <v>152</v>
      </c>
      <c r="AO5" s="7" t="s">
        <v>152</v>
      </c>
      <c r="AP5" s="54">
        <v>100</v>
      </c>
      <c r="AS5" s="9" t="s">
        <v>34</v>
      </c>
      <c r="AT5" s="24">
        <v>287</v>
      </c>
      <c r="AU5" s="24">
        <v>272</v>
      </c>
      <c r="AV5" s="61">
        <v>94.8</v>
      </c>
      <c r="AY5" s="14" t="s">
        <v>183</v>
      </c>
      <c r="AZ5" s="11" t="s">
        <v>152</v>
      </c>
      <c r="BA5" s="11" t="s">
        <v>152</v>
      </c>
      <c r="BB5" s="11" t="s">
        <v>152</v>
      </c>
      <c r="BC5" s="11" t="s">
        <v>153</v>
      </c>
      <c r="BD5" s="11" t="s">
        <v>153</v>
      </c>
      <c r="BE5" s="54">
        <v>60</v>
      </c>
      <c r="BH5" s="9" t="s">
        <v>34</v>
      </c>
      <c r="BI5" s="12" t="s">
        <v>152</v>
      </c>
      <c r="BJ5" s="12" t="s">
        <v>152</v>
      </c>
      <c r="BK5" s="12" t="s">
        <v>152</v>
      </c>
      <c r="BL5" s="12" t="s">
        <v>152</v>
      </c>
      <c r="BM5" s="12" t="s">
        <v>152</v>
      </c>
      <c r="BN5" s="12" t="s">
        <v>152</v>
      </c>
      <c r="BO5" s="54">
        <v>100</v>
      </c>
      <c r="BR5" s="9" t="s">
        <v>34</v>
      </c>
      <c r="BS5" s="24">
        <v>38</v>
      </c>
      <c r="BT5" s="24">
        <v>35</v>
      </c>
      <c r="BU5" s="61">
        <v>92.1</v>
      </c>
      <c r="BV5" s="13"/>
      <c r="BW5" s="13"/>
      <c r="BX5" s="9" t="s">
        <v>34</v>
      </c>
      <c r="BY5" s="24">
        <v>287</v>
      </c>
      <c r="BZ5" s="24">
        <v>263</v>
      </c>
      <c r="CA5" s="61">
        <v>91.6</v>
      </c>
      <c r="CB5" s="13"/>
      <c r="CC5" s="13"/>
      <c r="CD5" s="9" t="s">
        <v>34</v>
      </c>
      <c r="CE5" s="24">
        <v>287</v>
      </c>
      <c r="CF5" s="24">
        <v>269</v>
      </c>
      <c r="CG5" s="61">
        <v>93.7</v>
      </c>
      <c r="CH5" s="13"/>
      <c r="CI5" s="13"/>
      <c r="CJ5" s="9" t="s">
        <v>34</v>
      </c>
      <c r="CK5" s="24">
        <v>215</v>
      </c>
      <c r="CL5" s="24">
        <v>212</v>
      </c>
      <c r="CM5" s="61">
        <v>98.6</v>
      </c>
      <c r="CP5" s="9" t="s">
        <v>34</v>
      </c>
      <c r="CQ5" s="24">
        <v>287</v>
      </c>
      <c r="CR5" s="24">
        <v>252</v>
      </c>
      <c r="CS5" s="61">
        <v>87.8</v>
      </c>
      <c r="CV5" s="9" t="s">
        <v>34</v>
      </c>
      <c r="CW5" s="24">
        <v>287</v>
      </c>
      <c r="CX5" s="24">
        <v>273</v>
      </c>
      <c r="CY5" s="61">
        <v>95.1</v>
      </c>
      <c r="DB5" s="9" t="s">
        <v>34</v>
      </c>
      <c r="DC5" s="24">
        <v>287</v>
      </c>
      <c r="DD5" s="24">
        <v>259</v>
      </c>
      <c r="DE5" s="61">
        <v>90.2</v>
      </c>
    </row>
    <row r="6" spans="3:109" s="6" customFormat="1" ht="17.25" customHeight="1" x14ac:dyDescent="0.25">
      <c r="C6" s="9" t="s">
        <v>5</v>
      </c>
      <c r="D6" s="7">
        <v>422</v>
      </c>
      <c r="E6" s="15">
        <v>1005</v>
      </c>
      <c r="H6" s="9" t="s">
        <v>5</v>
      </c>
      <c r="I6" s="7">
        <v>53</v>
      </c>
      <c r="J6" s="7">
        <v>53</v>
      </c>
      <c r="K6" s="7">
        <f t="shared" si="0"/>
        <v>100</v>
      </c>
      <c r="L6" s="7">
        <v>14</v>
      </c>
      <c r="M6" s="7">
        <v>14</v>
      </c>
      <c r="N6" s="7">
        <v>100</v>
      </c>
      <c r="O6" s="54">
        <f t="shared" si="1"/>
        <v>100</v>
      </c>
      <c r="R6" s="8" t="s">
        <v>5</v>
      </c>
      <c r="S6" s="7" t="s">
        <v>152</v>
      </c>
      <c r="T6" s="7" t="s">
        <v>152</v>
      </c>
      <c r="U6" s="7" t="s">
        <v>152</v>
      </c>
      <c r="V6" s="7" t="s">
        <v>152</v>
      </c>
      <c r="W6" s="54">
        <v>100</v>
      </c>
      <c r="Z6" s="9" t="s">
        <v>5</v>
      </c>
      <c r="AA6" s="24">
        <v>392</v>
      </c>
      <c r="AB6" s="24">
        <v>385</v>
      </c>
      <c r="AC6" s="24">
        <v>98.2</v>
      </c>
      <c r="AD6" s="24">
        <v>373</v>
      </c>
      <c r="AE6" s="24">
        <v>361</v>
      </c>
      <c r="AF6" s="24">
        <v>96.8</v>
      </c>
      <c r="AG6" s="64">
        <f t="shared" si="2"/>
        <v>97.5</v>
      </c>
      <c r="AJ6" s="9" t="s">
        <v>5</v>
      </c>
      <c r="AK6" s="7" t="s">
        <v>152</v>
      </c>
      <c r="AL6" s="7" t="s">
        <v>152</v>
      </c>
      <c r="AM6" s="7" t="s">
        <v>152</v>
      </c>
      <c r="AN6" s="7" t="s">
        <v>152</v>
      </c>
      <c r="AO6" s="7" t="s">
        <v>152</v>
      </c>
      <c r="AP6" s="54">
        <v>100</v>
      </c>
      <c r="AS6" s="9" t="s">
        <v>5</v>
      </c>
      <c r="AT6" s="24">
        <v>422</v>
      </c>
      <c r="AU6" s="24">
        <v>414</v>
      </c>
      <c r="AV6" s="61">
        <v>98.1</v>
      </c>
      <c r="AY6" s="14" t="s">
        <v>184</v>
      </c>
      <c r="AZ6" s="11" t="s">
        <v>152</v>
      </c>
      <c r="BA6" s="11" t="s">
        <v>152</v>
      </c>
      <c r="BB6" s="11" t="s">
        <v>152</v>
      </c>
      <c r="BC6" s="11" t="s">
        <v>153</v>
      </c>
      <c r="BD6" s="11" t="s">
        <v>153</v>
      </c>
      <c r="BE6" s="54">
        <v>60</v>
      </c>
      <c r="BH6" s="9" t="s">
        <v>5</v>
      </c>
      <c r="BI6" s="12" t="s">
        <v>152</v>
      </c>
      <c r="BJ6" s="12" t="s">
        <v>152</v>
      </c>
      <c r="BK6" s="12" t="s">
        <v>153</v>
      </c>
      <c r="BL6" s="12" t="s">
        <v>152</v>
      </c>
      <c r="BM6" s="12" t="s">
        <v>152</v>
      </c>
      <c r="BN6" s="12" t="s">
        <v>152</v>
      </c>
      <c r="BO6" s="54">
        <v>100</v>
      </c>
      <c r="BR6" s="9" t="s">
        <v>5</v>
      </c>
      <c r="BS6" s="24">
        <v>47</v>
      </c>
      <c r="BT6" s="24">
        <v>47</v>
      </c>
      <c r="BU6" s="61">
        <v>100</v>
      </c>
      <c r="BV6" s="13"/>
      <c r="BW6" s="13"/>
      <c r="BX6" s="9" t="s">
        <v>5</v>
      </c>
      <c r="BY6" s="24">
        <v>422</v>
      </c>
      <c r="BZ6" s="24">
        <v>422</v>
      </c>
      <c r="CA6" s="61">
        <v>100</v>
      </c>
      <c r="CB6" s="13"/>
      <c r="CC6" s="13"/>
      <c r="CD6" s="9" t="s">
        <v>5</v>
      </c>
      <c r="CE6" s="24">
        <v>422</v>
      </c>
      <c r="CF6" s="24">
        <v>421</v>
      </c>
      <c r="CG6" s="61">
        <v>99.8</v>
      </c>
      <c r="CH6" s="13"/>
      <c r="CI6" s="13"/>
      <c r="CJ6" s="9" t="s">
        <v>5</v>
      </c>
      <c r="CK6" s="24">
        <v>316</v>
      </c>
      <c r="CL6" s="24">
        <v>316</v>
      </c>
      <c r="CM6" s="61">
        <v>100</v>
      </c>
      <c r="CP6" s="9" t="s">
        <v>5</v>
      </c>
      <c r="CQ6" s="24">
        <v>422</v>
      </c>
      <c r="CR6" s="24">
        <v>420</v>
      </c>
      <c r="CS6" s="61">
        <v>99.5</v>
      </c>
      <c r="CV6" s="9" t="s">
        <v>5</v>
      </c>
      <c r="CW6" s="24">
        <v>422</v>
      </c>
      <c r="CX6" s="24">
        <v>411</v>
      </c>
      <c r="CY6" s="61">
        <v>97.4</v>
      </c>
      <c r="DB6" s="9" t="s">
        <v>5</v>
      </c>
      <c r="DC6" s="24">
        <v>422</v>
      </c>
      <c r="DD6" s="24">
        <v>421</v>
      </c>
      <c r="DE6" s="61">
        <v>99.8</v>
      </c>
    </row>
    <row r="7" spans="3:109" s="6" customFormat="1" ht="17.25" customHeight="1" x14ac:dyDescent="0.25">
      <c r="C7" s="9" t="s">
        <v>6</v>
      </c>
      <c r="D7" s="7">
        <v>604</v>
      </c>
      <c r="E7" s="15">
        <v>2300</v>
      </c>
      <c r="H7" s="9" t="s">
        <v>6</v>
      </c>
      <c r="I7" s="7">
        <v>53</v>
      </c>
      <c r="J7" s="7">
        <v>53</v>
      </c>
      <c r="K7" s="7">
        <f t="shared" si="0"/>
        <v>100</v>
      </c>
      <c r="L7" s="7">
        <v>14</v>
      </c>
      <c r="M7" s="7">
        <v>14</v>
      </c>
      <c r="N7" s="7">
        <v>100</v>
      </c>
      <c r="O7" s="54">
        <f t="shared" si="1"/>
        <v>100</v>
      </c>
      <c r="R7" s="8" t="s">
        <v>6</v>
      </c>
      <c r="S7" s="7" t="s">
        <v>152</v>
      </c>
      <c r="T7" s="7" t="s">
        <v>152</v>
      </c>
      <c r="U7" s="7" t="s">
        <v>152</v>
      </c>
      <c r="V7" s="7" t="s">
        <v>152</v>
      </c>
      <c r="W7" s="54">
        <v>100</v>
      </c>
      <c r="Z7" s="9" t="s">
        <v>6</v>
      </c>
      <c r="AA7" s="24">
        <v>593</v>
      </c>
      <c r="AB7" s="24">
        <v>592</v>
      </c>
      <c r="AC7" s="24">
        <v>99.8</v>
      </c>
      <c r="AD7" s="24">
        <v>590</v>
      </c>
      <c r="AE7" s="24">
        <v>587</v>
      </c>
      <c r="AF7" s="24">
        <v>99.5</v>
      </c>
      <c r="AG7" s="64">
        <f t="shared" si="2"/>
        <v>99.65</v>
      </c>
      <c r="AJ7" s="9" t="s">
        <v>6</v>
      </c>
      <c r="AK7" s="7" t="s">
        <v>152</v>
      </c>
      <c r="AL7" s="7" t="s">
        <v>152</v>
      </c>
      <c r="AM7" s="7" t="s">
        <v>152</v>
      </c>
      <c r="AN7" s="7" t="s">
        <v>152</v>
      </c>
      <c r="AO7" s="7" t="s">
        <v>152</v>
      </c>
      <c r="AP7" s="54">
        <v>100</v>
      </c>
      <c r="AS7" s="9" t="s">
        <v>6</v>
      </c>
      <c r="AT7" s="24">
        <v>604</v>
      </c>
      <c r="AU7" s="24">
        <v>601</v>
      </c>
      <c r="AV7" s="61">
        <v>99.5</v>
      </c>
      <c r="AY7" s="14" t="s">
        <v>6</v>
      </c>
      <c r="AZ7" s="11" t="s">
        <v>152</v>
      </c>
      <c r="BA7" s="11" t="s">
        <v>152</v>
      </c>
      <c r="BB7" s="11" t="s">
        <v>152</v>
      </c>
      <c r="BC7" s="11" t="s">
        <v>153</v>
      </c>
      <c r="BD7" s="11" t="s">
        <v>152</v>
      </c>
      <c r="BE7" s="54">
        <v>80</v>
      </c>
      <c r="BH7" s="9" t="s">
        <v>6</v>
      </c>
      <c r="BI7" s="12" t="s">
        <v>152</v>
      </c>
      <c r="BJ7" s="12" t="s">
        <v>152</v>
      </c>
      <c r="BK7" s="12" t="s">
        <v>153</v>
      </c>
      <c r="BL7" s="12" t="s">
        <v>152</v>
      </c>
      <c r="BM7" s="12" t="s">
        <v>152</v>
      </c>
      <c r="BN7" s="12" t="s">
        <v>152</v>
      </c>
      <c r="BO7" s="54">
        <v>100</v>
      </c>
      <c r="BR7" s="9" t="s">
        <v>6</v>
      </c>
      <c r="BS7" s="24">
        <v>69</v>
      </c>
      <c r="BT7" s="24">
        <v>60</v>
      </c>
      <c r="BU7" s="61">
        <v>87</v>
      </c>
      <c r="BV7" s="13"/>
      <c r="BW7" s="13"/>
      <c r="BX7" s="9" t="s">
        <v>6</v>
      </c>
      <c r="BY7" s="24">
        <v>604</v>
      </c>
      <c r="BZ7" s="24">
        <v>599</v>
      </c>
      <c r="CA7" s="61">
        <v>99.2</v>
      </c>
      <c r="CB7" s="13"/>
      <c r="CC7" s="13"/>
      <c r="CD7" s="9" t="s">
        <v>6</v>
      </c>
      <c r="CE7" s="24">
        <v>604</v>
      </c>
      <c r="CF7" s="24">
        <v>599</v>
      </c>
      <c r="CG7" s="61">
        <v>99.2</v>
      </c>
      <c r="CH7" s="13"/>
      <c r="CI7" s="13"/>
      <c r="CJ7" s="9" t="s">
        <v>6</v>
      </c>
      <c r="CK7" s="24">
        <v>522</v>
      </c>
      <c r="CL7" s="24">
        <v>522</v>
      </c>
      <c r="CM7" s="61">
        <v>100</v>
      </c>
      <c r="CP7" s="9" t="s">
        <v>6</v>
      </c>
      <c r="CQ7" s="24">
        <v>604</v>
      </c>
      <c r="CR7" s="24">
        <v>597</v>
      </c>
      <c r="CS7" s="61">
        <v>98.8</v>
      </c>
      <c r="CV7" s="9" t="s">
        <v>6</v>
      </c>
      <c r="CW7" s="24">
        <v>604</v>
      </c>
      <c r="CX7" s="24">
        <v>597</v>
      </c>
      <c r="CY7" s="61">
        <v>98.8</v>
      </c>
      <c r="DB7" s="9" t="s">
        <v>6</v>
      </c>
      <c r="DC7" s="24">
        <v>604</v>
      </c>
      <c r="DD7" s="24">
        <v>600</v>
      </c>
      <c r="DE7" s="61">
        <v>99.3</v>
      </c>
    </row>
    <row r="8" spans="3:109" s="6" customFormat="1" ht="17.25" customHeight="1" x14ac:dyDescent="0.25">
      <c r="C8" s="9" t="s">
        <v>0</v>
      </c>
      <c r="D8" s="7">
        <v>415</v>
      </c>
      <c r="E8" s="11">
        <v>955</v>
      </c>
      <c r="H8" s="9" t="s">
        <v>0</v>
      </c>
      <c r="I8" s="7">
        <v>53</v>
      </c>
      <c r="J8" s="7">
        <v>53</v>
      </c>
      <c r="K8" s="7">
        <f t="shared" si="0"/>
        <v>100</v>
      </c>
      <c r="L8" s="7">
        <v>14</v>
      </c>
      <c r="M8" s="7">
        <v>14</v>
      </c>
      <c r="N8" s="7">
        <v>100</v>
      </c>
      <c r="O8" s="54">
        <f t="shared" si="1"/>
        <v>100</v>
      </c>
      <c r="R8" s="8" t="s">
        <v>0</v>
      </c>
      <c r="S8" s="7" t="s">
        <v>152</v>
      </c>
      <c r="T8" s="7" t="s">
        <v>152</v>
      </c>
      <c r="U8" s="7" t="s">
        <v>152</v>
      </c>
      <c r="V8" s="7" t="s">
        <v>152</v>
      </c>
      <c r="W8" s="54">
        <v>100</v>
      </c>
      <c r="Z8" s="9" t="s">
        <v>0</v>
      </c>
      <c r="AA8" s="24">
        <v>401</v>
      </c>
      <c r="AB8" s="24">
        <v>401</v>
      </c>
      <c r="AC8" s="24">
        <v>100</v>
      </c>
      <c r="AD8" s="24">
        <v>397</v>
      </c>
      <c r="AE8" s="24">
        <v>395</v>
      </c>
      <c r="AF8" s="24">
        <v>99.5</v>
      </c>
      <c r="AG8" s="64">
        <f t="shared" si="2"/>
        <v>99.75</v>
      </c>
      <c r="AJ8" s="9" t="s">
        <v>0</v>
      </c>
      <c r="AK8" s="7" t="s">
        <v>152</v>
      </c>
      <c r="AL8" s="7" t="s">
        <v>152</v>
      </c>
      <c r="AM8" s="7" t="s">
        <v>152</v>
      </c>
      <c r="AN8" s="7" t="s">
        <v>152</v>
      </c>
      <c r="AO8" s="7" t="s">
        <v>152</v>
      </c>
      <c r="AP8" s="54">
        <v>100</v>
      </c>
      <c r="AS8" s="9" t="s">
        <v>0</v>
      </c>
      <c r="AT8" s="24">
        <v>415</v>
      </c>
      <c r="AU8" s="24">
        <v>395</v>
      </c>
      <c r="AV8" s="61">
        <v>95.2</v>
      </c>
      <c r="AY8" s="14" t="s">
        <v>0</v>
      </c>
      <c r="AZ8" s="11" t="s">
        <v>153</v>
      </c>
      <c r="BA8" s="11" t="s">
        <v>153</v>
      </c>
      <c r="BB8" s="11" t="s">
        <v>152</v>
      </c>
      <c r="BC8" s="11" t="s">
        <v>153</v>
      </c>
      <c r="BD8" s="11" t="s">
        <v>153</v>
      </c>
      <c r="BE8" s="54">
        <v>20</v>
      </c>
      <c r="BH8" s="9" t="s">
        <v>0</v>
      </c>
      <c r="BI8" s="12" t="s">
        <v>153</v>
      </c>
      <c r="BJ8" s="12" t="s">
        <v>153</v>
      </c>
      <c r="BK8" s="12" t="s">
        <v>153</v>
      </c>
      <c r="BL8" s="12" t="s">
        <v>152</v>
      </c>
      <c r="BM8" s="12" t="s">
        <v>152</v>
      </c>
      <c r="BN8" s="12" t="s">
        <v>152</v>
      </c>
      <c r="BO8" s="54">
        <v>60</v>
      </c>
      <c r="BR8" s="9" t="s">
        <v>0</v>
      </c>
      <c r="BS8" s="24">
        <v>19</v>
      </c>
      <c r="BT8" s="24">
        <v>19</v>
      </c>
      <c r="BU8" s="61">
        <v>100</v>
      </c>
      <c r="BV8" s="13"/>
      <c r="BW8" s="13"/>
      <c r="BX8" s="9" t="s">
        <v>0</v>
      </c>
      <c r="BY8" s="24">
        <v>415</v>
      </c>
      <c r="BZ8" s="24">
        <v>411</v>
      </c>
      <c r="CA8" s="61">
        <v>99</v>
      </c>
      <c r="CB8" s="13"/>
      <c r="CC8" s="13"/>
      <c r="CD8" s="9" t="s">
        <v>0</v>
      </c>
      <c r="CE8" s="24">
        <v>415</v>
      </c>
      <c r="CF8" s="24">
        <v>411</v>
      </c>
      <c r="CG8" s="61">
        <v>99</v>
      </c>
      <c r="CH8" s="13"/>
      <c r="CI8" s="13"/>
      <c r="CJ8" s="9" t="s">
        <v>0</v>
      </c>
      <c r="CK8" s="24">
        <v>362</v>
      </c>
      <c r="CL8" s="24">
        <v>362</v>
      </c>
      <c r="CM8" s="61">
        <v>100</v>
      </c>
      <c r="CP8" s="9" t="s">
        <v>0</v>
      </c>
      <c r="CQ8" s="24">
        <v>415</v>
      </c>
      <c r="CR8" s="24">
        <v>411</v>
      </c>
      <c r="CS8" s="61">
        <v>99</v>
      </c>
      <c r="CV8" s="9" t="s">
        <v>0</v>
      </c>
      <c r="CW8" s="24">
        <v>415</v>
      </c>
      <c r="CX8" s="24">
        <v>413</v>
      </c>
      <c r="CY8" s="61">
        <v>99.5</v>
      </c>
      <c r="DB8" s="9" t="s">
        <v>0</v>
      </c>
      <c r="DC8" s="24">
        <v>415</v>
      </c>
      <c r="DD8" s="24">
        <v>411</v>
      </c>
      <c r="DE8" s="61">
        <v>99</v>
      </c>
    </row>
    <row r="9" spans="3:109" s="6" customFormat="1" ht="17.25" customHeight="1" x14ac:dyDescent="0.25">
      <c r="C9" s="9" t="s">
        <v>7</v>
      </c>
      <c r="D9" s="7">
        <v>436</v>
      </c>
      <c r="E9" s="11">
        <v>1058</v>
      </c>
      <c r="H9" s="9" t="s">
        <v>7</v>
      </c>
      <c r="I9" s="7">
        <v>53</v>
      </c>
      <c r="J9" s="7">
        <v>53</v>
      </c>
      <c r="K9" s="7">
        <f t="shared" si="0"/>
        <v>100</v>
      </c>
      <c r="L9" s="7">
        <v>14</v>
      </c>
      <c r="M9" s="7">
        <v>14</v>
      </c>
      <c r="N9" s="7">
        <v>100</v>
      </c>
      <c r="O9" s="54">
        <f t="shared" si="1"/>
        <v>100</v>
      </c>
      <c r="R9" s="8" t="s">
        <v>7</v>
      </c>
      <c r="S9" s="7" t="s">
        <v>152</v>
      </c>
      <c r="T9" s="7" t="s">
        <v>152</v>
      </c>
      <c r="U9" s="7" t="s">
        <v>152</v>
      </c>
      <c r="V9" s="7" t="s">
        <v>152</v>
      </c>
      <c r="W9" s="54">
        <v>100</v>
      </c>
      <c r="Z9" s="9" t="s">
        <v>7</v>
      </c>
      <c r="AA9" s="24">
        <v>427</v>
      </c>
      <c r="AB9" s="24">
        <v>427</v>
      </c>
      <c r="AC9" s="24">
        <v>100</v>
      </c>
      <c r="AD9" s="24">
        <v>424</v>
      </c>
      <c r="AE9" s="24">
        <v>421</v>
      </c>
      <c r="AF9" s="24">
        <v>99.3</v>
      </c>
      <c r="AG9" s="64">
        <f t="shared" si="2"/>
        <v>99.65</v>
      </c>
      <c r="AJ9" s="9" t="s">
        <v>7</v>
      </c>
      <c r="AK9" s="7" t="s">
        <v>152</v>
      </c>
      <c r="AL9" s="7" t="s">
        <v>152</v>
      </c>
      <c r="AM9" s="7" t="s">
        <v>152</v>
      </c>
      <c r="AN9" s="7" t="s">
        <v>152</v>
      </c>
      <c r="AO9" s="7" t="s">
        <v>152</v>
      </c>
      <c r="AP9" s="54">
        <v>100</v>
      </c>
      <c r="AS9" s="9" t="s">
        <v>7</v>
      </c>
      <c r="AT9" s="24">
        <v>436</v>
      </c>
      <c r="AU9" s="24">
        <v>432</v>
      </c>
      <c r="AV9" s="61">
        <v>99.1</v>
      </c>
      <c r="AY9" s="14" t="s">
        <v>7</v>
      </c>
      <c r="AZ9" s="11" t="s">
        <v>153</v>
      </c>
      <c r="BA9" s="11" t="s">
        <v>152</v>
      </c>
      <c r="BB9" s="11" t="s">
        <v>152</v>
      </c>
      <c r="BC9" s="11" t="s">
        <v>153</v>
      </c>
      <c r="BD9" s="11" t="s">
        <v>153</v>
      </c>
      <c r="BE9" s="54">
        <v>40</v>
      </c>
      <c r="BH9" s="9" t="s">
        <v>7</v>
      </c>
      <c r="BI9" s="12" t="s">
        <v>153</v>
      </c>
      <c r="BJ9" s="12" t="s">
        <v>152</v>
      </c>
      <c r="BK9" s="12" t="s">
        <v>153</v>
      </c>
      <c r="BL9" s="12" t="s">
        <v>152</v>
      </c>
      <c r="BM9" s="12" t="s">
        <v>152</v>
      </c>
      <c r="BN9" s="12" t="s">
        <v>152</v>
      </c>
      <c r="BO9" s="54">
        <v>80</v>
      </c>
      <c r="BR9" s="9" t="s">
        <v>7</v>
      </c>
      <c r="BS9" s="24">
        <v>80</v>
      </c>
      <c r="BT9" s="24">
        <v>77</v>
      </c>
      <c r="BU9" s="61">
        <v>96.3</v>
      </c>
      <c r="BV9" s="13"/>
      <c r="BW9" s="13"/>
      <c r="BX9" s="9" t="s">
        <v>7</v>
      </c>
      <c r="BY9" s="24">
        <v>436</v>
      </c>
      <c r="BZ9" s="24">
        <v>433</v>
      </c>
      <c r="CA9" s="61">
        <v>99.3</v>
      </c>
      <c r="CB9" s="13"/>
      <c r="CC9" s="13"/>
      <c r="CD9" s="9" t="s">
        <v>7</v>
      </c>
      <c r="CE9" s="24">
        <v>436</v>
      </c>
      <c r="CF9" s="24">
        <v>433</v>
      </c>
      <c r="CG9" s="61">
        <v>99.3</v>
      </c>
      <c r="CH9" s="13"/>
      <c r="CI9" s="13"/>
      <c r="CJ9" s="9" t="s">
        <v>7</v>
      </c>
      <c r="CK9" s="24">
        <v>366</v>
      </c>
      <c r="CL9" s="24">
        <v>364</v>
      </c>
      <c r="CM9" s="61">
        <v>99.5</v>
      </c>
      <c r="CP9" s="9" t="s">
        <v>7</v>
      </c>
      <c r="CQ9" s="24">
        <v>436</v>
      </c>
      <c r="CR9" s="24">
        <v>433</v>
      </c>
      <c r="CS9" s="61">
        <v>99.3</v>
      </c>
      <c r="CV9" s="9" t="s">
        <v>7</v>
      </c>
      <c r="CW9" s="24">
        <v>436</v>
      </c>
      <c r="CX9" s="24">
        <v>434</v>
      </c>
      <c r="CY9" s="61">
        <v>99.5</v>
      </c>
      <c r="DB9" s="9" t="s">
        <v>7</v>
      </c>
      <c r="DC9" s="24">
        <v>436</v>
      </c>
      <c r="DD9" s="24">
        <v>434</v>
      </c>
      <c r="DE9" s="61">
        <v>99.5</v>
      </c>
    </row>
    <row r="10" spans="3:109" s="6" customFormat="1" ht="17.25" customHeight="1" x14ac:dyDescent="0.25">
      <c r="C10" s="9" t="s">
        <v>8</v>
      </c>
      <c r="D10" s="7">
        <v>474</v>
      </c>
      <c r="E10" s="15">
        <v>1020</v>
      </c>
      <c r="H10" s="9" t="s">
        <v>8</v>
      </c>
      <c r="I10" s="7">
        <v>53</v>
      </c>
      <c r="J10" s="7">
        <v>53</v>
      </c>
      <c r="K10" s="7">
        <f t="shared" si="0"/>
        <v>100</v>
      </c>
      <c r="L10" s="7">
        <v>14</v>
      </c>
      <c r="M10" s="7">
        <v>14</v>
      </c>
      <c r="N10" s="7">
        <v>100</v>
      </c>
      <c r="O10" s="54">
        <f t="shared" si="1"/>
        <v>100</v>
      </c>
      <c r="R10" s="8" t="s">
        <v>8</v>
      </c>
      <c r="S10" s="7" t="s">
        <v>152</v>
      </c>
      <c r="T10" s="7" t="s">
        <v>152</v>
      </c>
      <c r="U10" s="7" t="s">
        <v>152</v>
      </c>
      <c r="V10" s="7" t="s">
        <v>152</v>
      </c>
      <c r="W10" s="54">
        <v>100</v>
      </c>
      <c r="Z10" s="9" t="s">
        <v>8</v>
      </c>
      <c r="AA10" s="24">
        <v>403</v>
      </c>
      <c r="AB10" s="24">
        <v>397</v>
      </c>
      <c r="AC10" s="24">
        <v>98.5</v>
      </c>
      <c r="AD10" s="24">
        <v>403</v>
      </c>
      <c r="AE10" s="24">
        <v>387</v>
      </c>
      <c r="AF10" s="24">
        <v>96</v>
      </c>
      <c r="AG10" s="64">
        <f t="shared" si="2"/>
        <v>97.25</v>
      </c>
      <c r="AJ10" s="9" t="s">
        <v>8</v>
      </c>
      <c r="AK10" s="7" t="s">
        <v>152</v>
      </c>
      <c r="AL10" s="7" t="s">
        <v>152</v>
      </c>
      <c r="AM10" s="7" t="s">
        <v>152</v>
      </c>
      <c r="AN10" s="7" t="s">
        <v>152</v>
      </c>
      <c r="AO10" s="7" t="s">
        <v>152</v>
      </c>
      <c r="AP10" s="54">
        <v>100</v>
      </c>
      <c r="AS10" s="9" t="s">
        <v>8</v>
      </c>
      <c r="AT10" s="24">
        <v>474</v>
      </c>
      <c r="AU10" s="24">
        <v>456</v>
      </c>
      <c r="AV10" s="61">
        <v>96.2</v>
      </c>
      <c r="AY10" s="14" t="s">
        <v>8</v>
      </c>
      <c r="AZ10" s="11" t="s">
        <v>152</v>
      </c>
      <c r="BA10" s="11" t="s">
        <v>153</v>
      </c>
      <c r="BB10" s="11" t="s">
        <v>152</v>
      </c>
      <c r="BC10" s="11" t="s">
        <v>153</v>
      </c>
      <c r="BD10" s="11" t="s">
        <v>153</v>
      </c>
      <c r="BE10" s="54">
        <v>40</v>
      </c>
      <c r="BH10" s="9" t="s">
        <v>8</v>
      </c>
      <c r="BI10" s="12" t="s">
        <v>153</v>
      </c>
      <c r="BJ10" s="12" t="s">
        <v>152</v>
      </c>
      <c r="BK10" s="12" t="s">
        <v>153</v>
      </c>
      <c r="BL10" s="12" t="s">
        <v>152</v>
      </c>
      <c r="BM10" s="12" t="s">
        <v>152</v>
      </c>
      <c r="BN10" s="12" t="s">
        <v>152</v>
      </c>
      <c r="BO10" s="54">
        <v>80</v>
      </c>
      <c r="BR10" s="9" t="s">
        <v>8</v>
      </c>
      <c r="BS10" s="24">
        <v>46</v>
      </c>
      <c r="BT10" s="24">
        <v>37</v>
      </c>
      <c r="BU10" s="61">
        <v>80.400000000000006</v>
      </c>
      <c r="BV10" s="13"/>
      <c r="BW10" s="13"/>
      <c r="BX10" s="9" t="s">
        <v>8</v>
      </c>
      <c r="BY10" s="24">
        <v>474</v>
      </c>
      <c r="BZ10" s="24">
        <v>452</v>
      </c>
      <c r="CA10" s="61">
        <v>95.4</v>
      </c>
      <c r="CB10" s="13"/>
      <c r="CC10" s="13"/>
      <c r="CD10" s="9" t="s">
        <v>8</v>
      </c>
      <c r="CE10" s="24">
        <v>474</v>
      </c>
      <c r="CF10" s="24">
        <v>458</v>
      </c>
      <c r="CG10" s="61">
        <v>96.6</v>
      </c>
      <c r="CH10" s="13"/>
      <c r="CI10" s="13"/>
      <c r="CJ10" s="9" t="s">
        <v>8</v>
      </c>
      <c r="CK10" s="24">
        <v>305</v>
      </c>
      <c r="CL10" s="24">
        <v>296</v>
      </c>
      <c r="CM10" s="61">
        <v>97</v>
      </c>
      <c r="CP10" s="9" t="s">
        <v>8</v>
      </c>
      <c r="CQ10" s="24">
        <v>474</v>
      </c>
      <c r="CR10" s="24">
        <v>444</v>
      </c>
      <c r="CS10" s="61">
        <v>93.7</v>
      </c>
      <c r="CV10" s="9" t="s">
        <v>8</v>
      </c>
      <c r="CW10" s="24">
        <v>474</v>
      </c>
      <c r="CX10" s="24">
        <v>446</v>
      </c>
      <c r="CY10" s="61">
        <v>94.1</v>
      </c>
      <c r="DB10" s="9" t="s">
        <v>8</v>
      </c>
      <c r="DC10" s="24">
        <v>474</v>
      </c>
      <c r="DD10" s="24">
        <v>460</v>
      </c>
      <c r="DE10" s="61">
        <v>97</v>
      </c>
    </row>
    <row r="11" spans="3:109" s="6" customFormat="1" ht="17.25" customHeight="1" x14ac:dyDescent="0.25">
      <c r="C11" s="9" t="s">
        <v>9</v>
      </c>
      <c r="D11" s="7">
        <v>298</v>
      </c>
      <c r="E11" s="15">
        <v>643</v>
      </c>
      <c r="H11" s="9" t="s">
        <v>9</v>
      </c>
      <c r="I11" s="7">
        <v>53</v>
      </c>
      <c r="J11" s="7">
        <v>53</v>
      </c>
      <c r="K11" s="7">
        <f t="shared" si="0"/>
        <v>100</v>
      </c>
      <c r="L11" s="7">
        <v>14</v>
      </c>
      <c r="M11" s="7">
        <v>14</v>
      </c>
      <c r="N11" s="7">
        <v>100</v>
      </c>
      <c r="O11" s="54">
        <f t="shared" si="1"/>
        <v>100</v>
      </c>
      <c r="R11" s="8" t="s">
        <v>9</v>
      </c>
      <c r="S11" s="7" t="s">
        <v>152</v>
      </c>
      <c r="T11" s="7" t="s">
        <v>152</v>
      </c>
      <c r="U11" s="7" t="s">
        <v>152</v>
      </c>
      <c r="V11" s="7" t="s">
        <v>152</v>
      </c>
      <c r="W11" s="54">
        <v>100</v>
      </c>
      <c r="Z11" s="9" t="s">
        <v>9</v>
      </c>
      <c r="AA11" s="24">
        <v>239</v>
      </c>
      <c r="AB11" s="24">
        <v>225</v>
      </c>
      <c r="AC11" s="24">
        <v>94.1</v>
      </c>
      <c r="AD11" s="24">
        <v>215</v>
      </c>
      <c r="AE11" s="24">
        <v>207</v>
      </c>
      <c r="AF11" s="24">
        <v>96.3</v>
      </c>
      <c r="AG11" s="64">
        <f t="shared" si="2"/>
        <v>95.199999999999989</v>
      </c>
      <c r="AJ11" s="9" t="s">
        <v>9</v>
      </c>
      <c r="AK11" s="7" t="s">
        <v>152</v>
      </c>
      <c r="AL11" s="7" t="s">
        <v>152</v>
      </c>
      <c r="AM11" s="7" t="s">
        <v>152</v>
      </c>
      <c r="AN11" s="7" t="s">
        <v>152</v>
      </c>
      <c r="AO11" s="7" t="s">
        <v>152</v>
      </c>
      <c r="AP11" s="54">
        <v>100</v>
      </c>
      <c r="AS11" s="9" t="s">
        <v>9</v>
      </c>
      <c r="AT11" s="24">
        <v>298</v>
      </c>
      <c r="AU11" s="24">
        <v>290</v>
      </c>
      <c r="AV11" s="61">
        <v>97.3</v>
      </c>
      <c r="AY11" s="14" t="s">
        <v>9</v>
      </c>
      <c r="AZ11" s="11" t="s">
        <v>153</v>
      </c>
      <c r="BA11" s="11" t="s">
        <v>152</v>
      </c>
      <c r="BB11" s="11" t="s">
        <v>152</v>
      </c>
      <c r="BC11" s="11" t="s">
        <v>153</v>
      </c>
      <c r="BD11" s="11" t="s">
        <v>153</v>
      </c>
      <c r="BE11" s="54">
        <v>40</v>
      </c>
      <c r="BH11" s="9" t="s">
        <v>9</v>
      </c>
      <c r="BI11" s="12" t="s">
        <v>153</v>
      </c>
      <c r="BJ11" s="12" t="s">
        <v>153</v>
      </c>
      <c r="BK11" s="12" t="s">
        <v>153</v>
      </c>
      <c r="BL11" s="12" t="s">
        <v>152</v>
      </c>
      <c r="BM11" s="12" t="s">
        <v>152</v>
      </c>
      <c r="BN11" s="12" t="s">
        <v>152</v>
      </c>
      <c r="BO11" s="54">
        <v>60</v>
      </c>
      <c r="BR11" s="9" t="s">
        <v>9</v>
      </c>
      <c r="BS11" s="24">
        <v>100</v>
      </c>
      <c r="BT11" s="24">
        <v>93</v>
      </c>
      <c r="BU11" s="61">
        <v>93</v>
      </c>
      <c r="BV11" s="13"/>
      <c r="BW11" s="13"/>
      <c r="BX11" s="9" t="s">
        <v>9</v>
      </c>
      <c r="BY11" s="24">
        <v>298</v>
      </c>
      <c r="BZ11" s="24">
        <v>281</v>
      </c>
      <c r="CA11" s="61">
        <v>94.3</v>
      </c>
      <c r="CB11" s="13"/>
      <c r="CC11" s="13"/>
      <c r="CD11" s="9" t="s">
        <v>9</v>
      </c>
      <c r="CE11" s="24">
        <v>298</v>
      </c>
      <c r="CF11" s="24">
        <v>291</v>
      </c>
      <c r="CG11" s="61">
        <v>97.7</v>
      </c>
      <c r="CH11" s="13"/>
      <c r="CI11" s="13"/>
      <c r="CJ11" s="9" t="s">
        <v>9</v>
      </c>
      <c r="CK11" s="24">
        <v>211</v>
      </c>
      <c r="CL11" s="24">
        <v>198</v>
      </c>
      <c r="CM11" s="61">
        <v>93.8</v>
      </c>
      <c r="CP11" s="9" t="s">
        <v>9</v>
      </c>
      <c r="CQ11" s="24">
        <v>298</v>
      </c>
      <c r="CR11" s="24">
        <v>272</v>
      </c>
      <c r="CS11" s="61">
        <v>91.3</v>
      </c>
      <c r="CV11" s="9" t="s">
        <v>9</v>
      </c>
      <c r="CW11" s="24">
        <v>298</v>
      </c>
      <c r="CX11" s="24">
        <v>282</v>
      </c>
      <c r="CY11" s="61">
        <v>94.6</v>
      </c>
      <c r="DB11" s="9" t="s">
        <v>9</v>
      </c>
      <c r="DC11" s="24">
        <v>298</v>
      </c>
      <c r="DD11" s="24">
        <v>283</v>
      </c>
      <c r="DE11" s="61">
        <v>95</v>
      </c>
    </row>
    <row r="12" spans="3:109" s="6" customFormat="1" ht="17.25" customHeight="1" x14ac:dyDescent="0.25">
      <c r="C12" s="9" t="s">
        <v>10</v>
      </c>
      <c r="D12" s="7">
        <v>265</v>
      </c>
      <c r="E12" s="15">
        <v>650</v>
      </c>
      <c r="H12" s="9" t="s">
        <v>10</v>
      </c>
      <c r="I12" s="7">
        <v>53</v>
      </c>
      <c r="J12" s="7">
        <v>53</v>
      </c>
      <c r="K12" s="7">
        <f t="shared" si="0"/>
        <v>100</v>
      </c>
      <c r="L12" s="7">
        <v>14</v>
      </c>
      <c r="M12" s="7">
        <v>14</v>
      </c>
      <c r="N12" s="7">
        <v>100</v>
      </c>
      <c r="O12" s="54">
        <f t="shared" si="1"/>
        <v>100</v>
      </c>
      <c r="R12" s="8" t="s">
        <v>10</v>
      </c>
      <c r="S12" s="7" t="s">
        <v>152</v>
      </c>
      <c r="T12" s="7" t="s">
        <v>152</v>
      </c>
      <c r="U12" s="7" t="s">
        <v>152</v>
      </c>
      <c r="V12" s="7" t="s">
        <v>152</v>
      </c>
      <c r="W12" s="54">
        <v>100</v>
      </c>
      <c r="Z12" s="9" t="s">
        <v>10</v>
      </c>
      <c r="AA12" s="24">
        <v>221</v>
      </c>
      <c r="AB12" s="24">
        <v>213</v>
      </c>
      <c r="AC12" s="24">
        <v>96.4</v>
      </c>
      <c r="AD12" s="24">
        <v>211</v>
      </c>
      <c r="AE12" s="24">
        <v>202</v>
      </c>
      <c r="AF12" s="24">
        <v>95.7</v>
      </c>
      <c r="AG12" s="64">
        <f t="shared" si="2"/>
        <v>96.050000000000011</v>
      </c>
      <c r="AJ12" s="9" t="s">
        <v>10</v>
      </c>
      <c r="AK12" s="7" t="s">
        <v>152</v>
      </c>
      <c r="AL12" s="7" t="s">
        <v>152</v>
      </c>
      <c r="AM12" s="7" t="s">
        <v>152</v>
      </c>
      <c r="AN12" s="7" t="s">
        <v>152</v>
      </c>
      <c r="AO12" s="7" t="s">
        <v>152</v>
      </c>
      <c r="AP12" s="54">
        <v>100</v>
      </c>
      <c r="AS12" s="9" t="s">
        <v>10</v>
      </c>
      <c r="AT12" s="24">
        <v>265</v>
      </c>
      <c r="AU12" s="24">
        <v>256</v>
      </c>
      <c r="AV12" s="61">
        <v>96.6</v>
      </c>
      <c r="AY12" s="14" t="s">
        <v>10</v>
      </c>
      <c r="AZ12" s="11" t="s">
        <v>152</v>
      </c>
      <c r="BA12" s="11" t="s">
        <v>152</v>
      </c>
      <c r="BB12" s="11" t="s">
        <v>152</v>
      </c>
      <c r="BC12" s="11" t="s">
        <v>153</v>
      </c>
      <c r="BD12" s="11" t="s">
        <v>153</v>
      </c>
      <c r="BE12" s="54">
        <v>60</v>
      </c>
      <c r="BH12" s="9" t="s">
        <v>10</v>
      </c>
      <c r="BI12" s="12" t="s">
        <v>152</v>
      </c>
      <c r="BJ12" s="12" t="s">
        <v>152</v>
      </c>
      <c r="BK12" s="12" t="s">
        <v>153</v>
      </c>
      <c r="BL12" s="12" t="s">
        <v>152</v>
      </c>
      <c r="BM12" s="12" t="s">
        <v>152</v>
      </c>
      <c r="BN12" s="12" t="s">
        <v>152</v>
      </c>
      <c r="BO12" s="54">
        <v>100</v>
      </c>
      <c r="BR12" s="9" t="s">
        <v>10</v>
      </c>
      <c r="BS12" s="24">
        <v>28</v>
      </c>
      <c r="BT12" s="24">
        <v>25</v>
      </c>
      <c r="BU12" s="61">
        <v>89.3</v>
      </c>
      <c r="BV12" s="13"/>
      <c r="BW12" s="13"/>
      <c r="BX12" s="9" t="s">
        <v>10</v>
      </c>
      <c r="BY12" s="24">
        <v>265</v>
      </c>
      <c r="BZ12" s="24">
        <v>259</v>
      </c>
      <c r="CA12" s="61">
        <v>97.7</v>
      </c>
      <c r="CB12" s="13"/>
      <c r="CC12" s="13"/>
      <c r="CD12" s="9" t="s">
        <v>10</v>
      </c>
      <c r="CE12" s="24">
        <v>265</v>
      </c>
      <c r="CF12" s="24">
        <v>255</v>
      </c>
      <c r="CG12" s="61">
        <v>96.2</v>
      </c>
      <c r="CH12" s="13"/>
      <c r="CI12" s="13"/>
      <c r="CJ12" s="9" t="s">
        <v>10</v>
      </c>
      <c r="CK12" s="24">
        <v>181</v>
      </c>
      <c r="CL12" s="24">
        <v>177</v>
      </c>
      <c r="CM12" s="61">
        <v>97.8</v>
      </c>
      <c r="CP12" s="9" t="s">
        <v>10</v>
      </c>
      <c r="CQ12" s="24">
        <v>265</v>
      </c>
      <c r="CR12" s="24">
        <v>255</v>
      </c>
      <c r="CS12" s="61">
        <v>96.2</v>
      </c>
      <c r="CV12" s="9" t="s">
        <v>10</v>
      </c>
      <c r="CW12" s="24">
        <v>265</v>
      </c>
      <c r="CX12" s="24">
        <v>254</v>
      </c>
      <c r="CY12" s="61">
        <v>95.8</v>
      </c>
      <c r="DB12" s="9" t="s">
        <v>10</v>
      </c>
      <c r="DC12" s="24">
        <v>265</v>
      </c>
      <c r="DD12" s="24">
        <v>257</v>
      </c>
      <c r="DE12" s="61">
        <v>97</v>
      </c>
    </row>
    <row r="13" spans="3:109" s="6" customFormat="1" ht="17.25" customHeight="1" x14ac:dyDescent="0.25">
      <c r="C13" s="9" t="s">
        <v>11</v>
      </c>
      <c r="D13" s="7">
        <v>663</v>
      </c>
      <c r="E13" s="15">
        <v>2658</v>
      </c>
      <c r="H13" s="9" t="s">
        <v>11</v>
      </c>
      <c r="I13" s="7">
        <v>53</v>
      </c>
      <c r="J13" s="7">
        <v>53</v>
      </c>
      <c r="K13" s="7">
        <f t="shared" si="0"/>
        <v>100</v>
      </c>
      <c r="L13" s="7">
        <v>14</v>
      </c>
      <c r="M13" s="7">
        <v>14</v>
      </c>
      <c r="N13" s="7">
        <v>100</v>
      </c>
      <c r="O13" s="54">
        <f t="shared" si="1"/>
        <v>100</v>
      </c>
      <c r="R13" s="8" t="s">
        <v>11</v>
      </c>
      <c r="S13" s="7" t="s">
        <v>152</v>
      </c>
      <c r="T13" s="7" t="s">
        <v>152</v>
      </c>
      <c r="U13" s="7" t="s">
        <v>152</v>
      </c>
      <c r="V13" s="7" t="s">
        <v>152</v>
      </c>
      <c r="W13" s="54">
        <v>100</v>
      </c>
      <c r="Z13" s="9" t="s">
        <v>11</v>
      </c>
      <c r="AA13" s="24">
        <v>636</v>
      </c>
      <c r="AB13" s="24">
        <v>635</v>
      </c>
      <c r="AC13" s="24">
        <v>99.8</v>
      </c>
      <c r="AD13" s="24">
        <v>636</v>
      </c>
      <c r="AE13" s="24">
        <v>633</v>
      </c>
      <c r="AF13" s="24">
        <v>99.5</v>
      </c>
      <c r="AG13" s="64">
        <f t="shared" si="2"/>
        <v>99.65</v>
      </c>
      <c r="AJ13" s="9" t="s">
        <v>11</v>
      </c>
      <c r="AK13" s="7" t="s">
        <v>152</v>
      </c>
      <c r="AL13" s="7" t="s">
        <v>152</v>
      </c>
      <c r="AM13" s="7" t="s">
        <v>152</v>
      </c>
      <c r="AN13" s="7" t="s">
        <v>152</v>
      </c>
      <c r="AO13" s="7" t="s">
        <v>152</v>
      </c>
      <c r="AP13" s="54">
        <v>100</v>
      </c>
      <c r="AS13" s="9" t="s">
        <v>11</v>
      </c>
      <c r="AT13" s="24">
        <v>663</v>
      </c>
      <c r="AU13" s="24">
        <v>659</v>
      </c>
      <c r="AV13" s="61">
        <v>99.4</v>
      </c>
      <c r="AY13" s="14" t="s">
        <v>11</v>
      </c>
      <c r="AZ13" s="11" t="s">
        <v>152</v>
      </c>
      <c r="BA13" s="11" t="s">
        <v>152</v>
      </c>
      <c r="BB13" s="11" t="s">
        <v>152</v>
      </c>
      <c r="BC13" s="11" t="s">
        <v>152</v>
      </c>
      <c r="BD13" s="11" t="s">
        <v>152</v>
      </c>
      <c r="BE13" s="54">
        <v>100</v>
      </c>
      <c r="BH13" s="9" t="s">
        <v>11</v>
      </c>
      <c r="BI13" s="12" t="s">
        <v>152</v>
      </c>
      <c r="BJ13" s="12" t="s">
        <v>152</v>
      </c>
      <c r="BK13" s="12" t="s">
        <v>153</v>
      </c>
      <c r="BL13" s="12" t="s">
        <v>152</v>
      </c>
      <c r="BM13" s="12" t="s">
        <v>152</v>
      </c>
      <c r="BN13" s="12" t="s">
        <v>152</v>
      </c>
      <c r="BO13" s="54">
        <v>100</v>
      </c>
      <c r="BR13" s="9" t="s">
        <v>11</v>
      </c>
      <c r="BS13" s="24">
        <v>58</v>
      </c>
      <c r="BT13" s="24">
        <v>49</v>
      </c>
      <c r="BU13" s="61">
        <v>84.5</v>
      </c>
      <c r="BV13" s="13"/>
      <c r="BW13" s="13"/>
      <c r="BX13" s="9" t="s">
        <v>11</v>
      </c>
      <c r="BY13" s="24">
        <v>663</v>
      </c>
      <c r="BZ13" s="24">
        <v>661</v>
      </c>
      <c r="CA13" s="61">
        <v>99.7</v>
      </c>
      <c r="CB13" s="13"/>
      <c r="CC13" s="13"/>
      <c r="CD13" s="9" t="s">
        <v>11</v>
      </c>
      <c r="CE13" s="24">
        <v>663</v>
      </c>
      <c r="CF13" s="24">
        <v>660</v>
      </c>
      <c r="CG13" s="61">
        <v>99.5</v>
      </c>
      <c r="CH13" s="13"/>
      <c r="CI13" s="13"/>
      <c r="CJ13" s="9" t="s">
        <v>11</v>
      </c>
      <c r="CK13" s="24">
        <v>558</v>
      </c>
      <c r="CL13" s="24">
        <v>558</v>
      </c>
      <c r="CM13" s="61">
        <v>100</v>
      </c>
      <c r="CP13" s="9" t="s">
        <v>11</v>
      </c>
      <c r="CQ13" s="24">
        <v>663</v>
      </c>
      <c r="CR13" s="24">
        <v>661</v>
      </c>
      <c r="CS13" s="61">
        <v>99.7</v>
      </c>
      <c r="CV13" s="9" t="s">
        <v>11</v>
      </c>
      <c r="CW13" s="24">
        <v>663</v>
      </c>
      <c r="CX13" s="24">
        <v>662</v>
      </c>
      <c r="CY13" s="61">
        <v>99.8</v>
      </c>
      <c r="DB13" s="9" t="s">
        <v>11</v>
      </c>
      <c r="DC13" s="24">
        <v>663</v>
      </c>
      <c r="DD13" s="24">
        <v>661</v>
      </c>
      <c r="DE13" s="61">
        <v>99.7</v>
      </c>
    </row>
    <row r="14" spans="3:109" s="6" customFormat="1" ht="17.25" customHeight="1" x14ac:dyDescent="0.25">
      <c r="C14" s="9" t="s">
        <v>12</v>
      </c>
      <c r="D14" s="7">
        <v>868</v>
      </c>
      <c r="E14" s="15">
        <v>1695</v>
      </c>
      <c r="H14" s="9" t="s">
        <v>12</v>
      </c>
      <c r="I14" s="7">
        <v>53</v>
      </c>
      <c r="J14" s="7">
        <v>53</v>
      </c>
      <c r="K14" s="7">
        <f t="shared" si="0"/>
        <v>100</v>
      </c>
      <c r="L14" s="7">
        <v>14</v>
      </c>
      <c r="M14" s="7">
        <v>14</v>
      </c>
      <c r="N14" s="7">
        <v>100</v>
      </c>
      <c r="O14" s="54">
        <f t="shared" si="1"/>
        <v>100</v>
      </c>
      <c r="R14" s="8" t="s">
        <v>12</v>
      </c>
      <c r="S14" s="7" t="s">
        <v>152</v>
      </c>
      <c r="T14" s="7" t="s">
        <v>152</v>
      </c>
      <c r="U14" s="7" t="s">
        <v>152</v>
      </c>
      <c r="V14" s="7" t="s">
        <v>152</v>
      </c>
      <c r="W14" s="54">
        <v>100</v>
      </c>
      <c r="Z14" s="9" t="s">
        <v>12</v>
      </c>
      <c r="AA14" s="24">
        <v>644</v>
      </c>
      <c r="AB14" s="24">
        <v>629</v>
      </c>
      <c r="AC14" s="24">
        <v>97.7</v>
      </c>
      <c r="AD14" s="24">
        <v>668</v>
      </c>
      <c r="AE14" s="24">
        <v>625</v>
      </c>
      <c r="AF14" s="24">
        <v>93.6</v>
      </c>
      <c r="AG14" s="64">
        <f t="shared" si="2"/>
        <v>95.65</v>
      </c>
      <c r="AJ14" s="9" t="s">
        <v>12</v>
      </c>
      <c r="AK14" s="7" t="s">
        <v>152</v>
      </c>
      <c r="AL14" s="7" t="s">
        <v>152</v>
      </c>
      <c r="AM14" s="7" t="s">
        <v>152</v>
      </c>
      <c r="AN14" s="7" t="s">
        <v>152</v>
      </c>
      <c r="AO14" s="7" t="s">
        <v>152</v>
      </c>
      <c r="AP14" s="54">
        <v>100</v>
      </c>
      <c r="AS14" s="9" t="s">
        <v>12</v>
      </c>
      <c r="AT14" s="24">
        <v>868</v>
      </c>
      <c r="AU14" s="24">
        <v>829</v>
      </c>
      <c r="AV14" s="61">
        <v>95.5</v>
      </c>
      <c r="AY14" s="14" t="s">
        <v>185</v>
      </c>
      <c r="AZ14" s="11" t="s">
        <v>153</v>
      </c>
      <c r="BA14" s="11" t="s">
        <v>152</v>
      </c>
      <c r="BB14" s="11" t="s">
        <v>152</v>
      </c>
      <c r="BC14" s="11" t="s">
        <v>153</v>
      </c>
      <c r="BD14" s="11" t="s">
        <v>152</v>
      </c>
      <c r="BE14" s="54">
        <v>60</v>
      </c>
      <c r="BH14" s="9" t="s">
        <v>12</v>
      </c>
      <c r="BI14" s="12" t="s">
        <v>152</v>
      </c>
      <c r="BJ14" s="12" t="s">
        <v>153</v>
      </c>
      <c r="BK14" s="12" t="s">
        <v>153</v>
      </c>
      <c r="BL14" s="12" t="s">
        <v>152</v>
      </c>
      <c r="BM14" s="12" t="s">
        <v>152</v>
      </c>
      <c r="BN14" s="12" t="s">
        <v>152</v>
      </c>
      <c r="BO14" s="54">
        <v>80</v>
      </c>
      <c r="BR14" s="9" t="s">
        <v>12</v>
      </c>
      <c r="BS14" s="24">
        <v>59</v>
      </c>
      <c r="BT14" s="24">
        <v>52</v>
      </c>
      <c r="BU14" s="61">
        <v>88.1</v>
      </c>
      <c r="BV14" s="13"/>
      <c r="BW14" s="13"/>
      <c r="BX14" s="9" t="s">
        <v>12</v>
      </c>
      <c r="BY14" s="24">
        <v>868</v>
      </c>
      <c r="BZ14" s="24">
        <v>828</v>
      </c>
      <c r="CA14" s="61">
        <v>95.4</v>
      </c>
      <c r="CB14" s="13"/>
      <c r="CC14" s="13"/>
      <c r="CD14" s="9" t="s">
        <v>12</v>
      </c>
      <c r="CE14" s="24">
        <v>868</v>
      </c>
      <c r="CF14" s="24">
        <v>809</v>
      </c>
      <c r="CG14" s="61">
        <v>93.2</v>
      </c>
      <c r="CH14" s="13"/>
      <c r="CI14" s="13"/>
      <c r="CJ14" s="9" t="s">
        <v>12</v>
      </c>
      <c r="CK14" s="24">
        <v>468</v>
      </c>
      <c r="CL14" s="24">
        <v>457</v>
      </c>
      <c r="CM14" s="61">
        <v>97.6</v>
      </c>
      <c r="CP14" s="9" t="s">
        <v>12</v>
      </c>
      <c r="CQ14" s="24">
        <v>868</v>
      </c>
      <c r="CR14" s="24">
        <v>782</v>
      </c>
      <c r="CS14" s="61">
        <v>90.1</v>
      </c>
      <c r="CV14" s="9" t="s">
        <v>12</v>
      </c>
      <c r="CW14" s="24">
        <v>868</v>
      </c>
      <c r="CX14" s="24">
        <v>804</v>
      </c>
      <c r="CY14" s="61">
        <v>92.6</v>
      </c>
      <c r="DB14" s="9" t="s">
        <v>12</v>
      </c>
      <c r="DC14" s="24">
        <v>868</v>
      </c>
      <c r="DD14" s="24">
        <v>823</v>
      </c>
      <c r="DE14" s="61">
        <v>94.8</v>
      </c>
    </row>
    <row r="15" spans="3:109" s="6" customFormat="1" ht="17.25" customHeight="1" x14ac:dyDescent="0.25">
      <c r="C15" s="9" t="s">
        <v>13</v>
      </c>
      <c r="D15" s="7">
        <v>549</v>
      </c>
      <c r="E15" s="15">
        <v>1273</v>
      </c>
      <c r="H15" s="9" t="s">
        <v>13</v>
      </c>
      <c r="I15" s="7">
        <v>53</v>
      </c>
      <c r="J15" s="7">
        <v>53</v>
      </c>
      <c r="K15" s="7">
        <f t="shared" si="0"/>
        <v>100</v>
      </c>
      <c r="L15" s="7">
        <v>14</v>
      </c>
      <c r="M15" s="7">
        <v>14</v>
      </c>
      <c r="N15" s="7">
        <v>100</v>
      </c>
      <c r="O15" s="54">
        <f t="shared" si="1"/>
        <v>100</v>
      </c>
      <c r="R15" s="8" t="s">
        <v>13</v>
      </c>
      <c r="S15" s="7" t="s">
        <v>152</v>
      </c>
      <c r="T15" s="7" t="s">
        <v>152</v>
      </c>
      <c r="U15" s="7" t="s">
        <v>152</v>
      </c>
      <c r="V15" s="7" t="s">
        <v>152</v>
      </c>
      <c r="W15" s="54">
        <v>100</v>
      </c>
      <c r="Z15" s="9" t="s">
        <v>13</v>
      </c>
      <c r="AA15" s="24">
        <v>505</v>
      </c>
      <c r="AB15" s="24">
        <v>504</v>
      </c>
      <c r="AC15" s="24">
        <v>99.8</v>
      </c>
      <c r="AD15" s="24">
        <v>519</v>
      </c>
      <c r="AE15" s="24">
        <v>517</v>
      </c>
      <c r="AF15" s="24">
        <v>99.6</v>
      </c>
      <c r="AG15" s="64">
        <f t="shared" si="2"/>
        <v>99.699999999999989</v>
      </c>
      <c r="AJ15" s="9" t="s">
        <v>13</v>
      </c>
      <c r="AK15" s="7" t="s">
        <v>152</v>
      </c>
      <c r="AL15" s="7" t="s">
        <v>152</v>
      </c>
      <c r="AM15" s="7" t="s">
        <v>152</v>
      </c>
      <c r="AN15" s="7" t="s">
        <v>152</v>
      </c>
      <c r="AO15" s="7" t="s">
        <v>152</v>
      </c>
      <c r="AP15" s="54">
        <v>100</v>
      </c>
      <c r="AS15" s="9" t="s">
        <v>13</v>
      </c>
      <c r="AT15" s="24">
        <v>549</v>
      </c>
      <c r="AU15" s="24">
        <v>544</v>
      </c>
      <c r="AV15" s="61">
        <v>99.1</v>
      </c>
      <c r="AY15" s="14" t="s">
        <v>186</v>
      </c>
      <c r="AZ15" s="11" t="s">
        <v>152</v>
      </c>
      <c r="BA15" s="11" t="s">
        <v>152</v>
      </c>
      <c r="BB15" s="11" t="s">
        <v>152</v>
      </c>
      <c r="BC15" s="11" t="s">
        <v>153</v>
      </c>
      <c r="BD15" s="11" t="s">
        <v>153</v>
      </c>
      <c r="BE15" s="54">
        <v>60</v>
      </c>
      <c r="BH15" s="9" t="s">
        <v>13</v>
      </c>
      <c r="BI15" s="12" t="s">
        <v>152</v>
      </c>
      <c r="BJ15" s="12" t="s">
        <v>152</v>
      </c>
      <c r="BK15" s="12" t="s">
        <v>153</v>
      </c>
      <c r="BL15" s="12" t="s">
        <v>152</v>
      </c>
      <c r="BM15" s="12" t="s">
        <v>152</v>
      </c>
      <c r="BN15" s="12" t="s">
        <v>152</v>
      </c>
      <c r="BO15" s="54">
        <v>100</v>
      </c>
      <c r="BR15" s="9" t="s">
        <v>13</v>
      </c>
      <c r="BS15" s="24">
        <v>67</v>
      </c>
      <c r="BT15" s="24">
        <v>59</v>
      </c>
      <c r="BU15" s="61">
        <v>88.1</v>
      </c>
      <c r="BV15" s="13"/>
      <c r="BW15" s="13"/>
      <c r="BX15" s="9" t="s">
        <v>13</v>
      </c>
      <c r="BY15" s="24">
        <v>549</v>
      </c>
      <c r="BZ15" s="24">
        <v>549</v>
      </c>
      <c r="CA15" s="61">
        <v>100</v>
      </c>
      <c r="CB15" s="13"/>
      <c r="CC15" s="13"/>
      <c r="CD15" s="9" t="s">
        <v>13</v>
      </c>
      <c r="CE15" s="24">
        <v>549</v>
      </c>
      <c r="CF15" s="24">
        <v>546</v>
      </c>
      <c r="CG15" s="61">
        <v>99.5</v>
      </c>
      <c r="CH15" s="13"/>
      <c r="CI15" s="13"/>
      <c r="CJ15" s="9" t="s">
        <v>13</v>
      </c>
      <c r="CK15" s="24">
        <v>430</v>
      </c>
      <c r="CL15" s="24">
        <v>429</v>
      </c>
      <c r="CM15" s="61">
        <v>99.8</v>
      </c>
      <c r="CP15" s="9" t="s">
        <v>13</v>
      </c>
      <c r="CQ15" s="24">
        <v>549</v>
      </c>
      <c r="CR15" s="24">
        <v>546</v>
      </c>
      <c r="CS15" s="61">
        <v>99.5</v>
      </c>
      <c r="CV15" s="9" t="s">
        <v>13</v>
      </c>
      <c r="CW15" s="24">
        <v>549</v>
      </c>
      <c r="CX15" s="24">
        <v>537</v>
      </c>
      <c r="CY15" s="61">
        <v>97.8</v>
      </c>
      <c r="DB15" s="9" t="s">
        <v>13</v>
      </c>
      <c r="DC15" s="24">
        <v>549</v>
      </c>
      <c r="DD15" s="24">
        <v>547</v>
      </c>
      <c r="DE15" s="61">
        <v>99.6</v>
      </c>
    </row>
    <row r="16" spans="3:109" s="6" customFormat="1" ht="17.25" customHeight="1" x14ac:dyDescent="0.25">
      <c r="C16" s="9" t="s">
        <v>14</v>
      </c>
      <c r="D16" s="7">
        <v>244</v>
      </c>
      <c r="E16" s="15">
        <v>502</v>
      </c>
      <c r="H16" s="9" t="s">
        <v>14</v>
      </c>
      <c r="I16" s="7">
        <v>49</v>
      </c>
      <c r="J16" s="7">
        <v>53</v>
      </c>
      <c r="K16" s="7">
        <v>92.5</v>
      </c>
      <c r="L16" s="7">
        <v>14</v>
      </c>
      <c r="M16" s="7">
        <v>14</v>
      </c>
      <c r="N16" s="7">
        <v>100</v>
      </c>
      <c r="O16" s="54">
        <v>96.3</v>
      </c>
      <c r="R16" s="8" t="s">
        <v>14</v>
      </c>
      <c r="S16" s="7" t="s">
        <v>152</v>
      </c>
      <c r="T16" s="7" t="s">
        <v>152</v>
      </c>
      <c r="U16" s="7" t="s">
        <v>152</v>
      </c>
      <c r="V16" s="7" t="s">
        <v>152</v>
      </c>
      <c r="W16" s="54">
        <v>100</v>
      </c>
      <c r="Z16" s="9" t="s">
        <v>14</v>
      </c>
      <c r="AA16" s="24">
        <v>191</v>
      </c>
      <c r="AB16" s="24">
        <v>181</v>
      </c>
      <c r="AC16" s="24">
        <v>94.8</v>
      </c>
      <c r="AD16" s="24">
        <v>190</v>
      </c>
      <c r="AE16" s="24">
        <v>174</v>
      </c>
      <c r="AF16" s="24">
        <v>91.6</v>
      </c>
      <c r="AG16" s="64">
        <f t="shared" si="2"/>
        <v>93.199999999999989</v>
      </c>
      <c r="AJ16" s="9" t="s">
        <v>14</v>
      </c>
      <c r="AK16" s="7" t="s">
        <v>152</v>
      </c>
      <c r="AL16" s="7" t="s">
        <v>152</v>
      </c>
      <c r="AM16" s="7" t="s">
        <v>152</v>
      </c>
      <c r="AN16" s="7" t="s">
        <v>152</v>
      </c>
      <c r="AO16" s="7" t="s">
        <v>152</v>
      </c>
      <c r="AP16" s="54">
        <v>100</v>
      </c>
      <c r="AS16" s="9" t="s">
        <v>14</v>
      </c>
      <c r="AT16" s="24">
        <v>244</v>
      </c>
      <c r="AU16" s="24">
        <v>230</v>
      </c>
      <c r="AV16" s="61">
        <v>94.3</v>
      </c>
      <c r="AY16" s="14" t="s">
        <v>14</v>
      </c>
      <c r="AZ16" s="11" t="s">
        <v>152</v>
      </c>
      <c r="BA16" s="11" t="s">
        <v>152</v>
      </c>
      <c r="BB16" s="11" t="s">
        <v>152</v>
      </c>
      <c r="BC16" s="11" t="s">
        <v>153</v>
      </c>
      <c r="BD16" s="11" t="s">
        <v>153</v>
      </c>
      <c r="BE16" s="54">
        <v>60</v>
      </c>
      <c r="BH16" s="9" t="s">
        <v>14</v>
      </c>
      <c r="BI16" s="12" t="s">
        <v>153</v>
      </c>
      <c r="BJ16" s="12" t="s">
        <v>152</v>
      </c>
      <c r="BK16" s="12" t="s">
        <v>153</v>
      </c>
      <c r="BL16" s="12" t="s">
        <v>152</v>
      </c>
      <c r="BM16" s="12" t="s">
        <v>152</v>
      </c>
      <c r="BN16" s="12" t="s">
        <v>152</v>
      </c>
      <c r="BO16" s="54">
        <v>80</v>
      </c>
      <c r="BR16" s="9" t="s">
        <v>14</v>
      </c>
      <c r="BS16" s="24">
        <v>24</v>
      </c>
      <c r="BT16" s="24">
        <v>23</v>
      </c>
      <c r="BU16" s="61">
        <v>95.8</v>
      </c>
      <c r="BV16" s="13"/>
      <c r="BW16" s="13"/>
      <c r="BX16" s="9" t="s">
        <v>14</v>
      </c>
      <c r="BY16" s="24">
        <v>244</v>
      </c>
      <c r="BZ16" s="24">
        <v>229</v>
      </c>
      <c r="CA16" s="61">
        <v>93.9</v>
      </c>
      <c r="CB16" s="13"/>
      <c r="CC16" s="13"/>
      <c r="CD16" s="9" t="s">
        <v>14</v>
      </c>
      <c r="CE16" s="24">
        <v>244</v>
      </c>
      <c r="CF16" s="24">
        <v>227</v>
      </c>
      <c r="CG16" s="61">
        <v>93</v>
      </c>
      <c r="CH16" s="13"/>
      <c r="CI16" s="13"/>
      <c r="CJ16" s="9" t="s">
        <v>14</v>
      </c>
      <c r="CK16" s="24">
        <v>136</v>
      </c>
      <c r="CL16" s="24">
        <v>135</v>
      </c>
      <c r="CM16" s="61">
        <v>99.3</v>
      </c>
      <c r="CP16" s="9" t="s">
        <v>14</v>
      </c>
      <c r="CQ16" s="24">
        <v>244</v>
      </c>
      <c r="CR16" s="24">
        <v>209</v>
      </c>
      <c r="CS16" s="61">
        <v>85.7</v>
      </c>
      <c r="CV16" s="9" t="s">
        <v>14</v>
      </c>
      <c r="CW16" s="24">
        <v>244</v>
      </c>
      <c r="CX16" s="24">
        <v>237</v>
      </c>
      <c r="CY16" s="61">
        <v>97.1</v>
      </c>
      <c r="DB16" s="9" t="s">
        <v>14</v>
      </c>
      <c r="DC16" s="24">
        <v>244</v>
      </c>
      <c r="DD16" s="24">
        <v>223</v>
      </c>
      <c r="DE16" s="61">
        <v>91.4</v>
      </c>
    </row>
    <row r="17" spans="3:109" s="6" customFormat="1" ht="17.25" customHeight="1" x14ac:dyDescent="0.25">
      <c r="C17" s="9" t="s">
        <v>1</v>
      </c>
      <c r="D17" s="7">
        <v>152</v>
      </c>
      <c r="E17" s="15">
        <v>343</v>
      </c>
      <c r="H17" s="9" t="s">
        <v>1</v>
      </c>
      <c r="I17" s="7">
        <v>53</v>
      </c>
      <c r="J17" s="7">
        <v>53</v>
      </c>
      <c r="K17" s="7">
        <f t="shared" si="0"/>
        <v>100</v>
      </c>
      <c r="L17" s="7">
        <v>14</v>
      </c>
      <c r="M17" s="7">
        <v>14</v>
      </c>
      <c r="N17" s="7">
        <v>100</v>
      </c>
      <c r="O17" s="54">
        <f t="shared" si="1"/>
        <v>100</v>
      </c>
      <c r="R17" s="8" t="s">
        <v>1</v>
      </c>
      <c r="S17" s="7" t="s">
        <v>152</v>
      </c>
      <c r="T17" s="7" t="s">
        <v>152</v>
      </c>
      <c r="U17" s="7" t="s">
        <v>152</v>
      </c>
      <c r="V17" s="7" t="s">
        <v>152</v>
      </c>
      <c r="W17" s="54">
        <v>100</v>
      </c>
      <c r="Z17" s="9" t="s">
        <v>1</v>
      </c>
      <c r="AA17" s="24">
        <v>110</v>
      </c>
      <c r="AB17" s="24">
        <v>104</v>
      </c>
      <c r="AC17" s="24">
        <v>94.5</v>
      </c>
      <c r="AD17" s="24">
        <v>125</v>
      </c>
      <c r="AE17" s="24">
        <v>118</v>
      </c>
      <c r="AF17" s="24">
        <v>94.4</v>
      </c>
      <c r="AG17" s="64">
        <f t="shared" si="2"/>
        <v>94.45</v>
      </c>
      <c r="AJ17" s="9" t="s">
        <v>1</v>
      </c>
      <c r="AK17" s="7" t="s">
        <v>152</v>
      </c>
      <c r="AL17" s="7" t="s">
        <v>152</v>
      </c>
      <c r="AM17" s="7" t="s">
        <v>152</v>
      </c>
      <c r="AN17" s="7" t="s">
        <v>152</v>
      </c>
      <c r="AO17" s="7" t="s">
        <v>152</v>
      </c>
      <c r="AP17" s="54">
        <v>100</v>
      </c>
      <c r="AS17" s="9" t="s">
        <v>1</v>
      </c>
      <c r="AT17" s="24">
        <v>152</v>
      </c>
      <c r="AU17" s="24">
        <v>146</v>
      </c>
      <c r="AV17" s="61">
        <v>96.1</v>
      </c>
      <c r="AY17" s="14" t="s">
        <v>1</v>
      </c>
      <c r="AZ17" s="11" t="s">
        <v>152</v>
      </c>
      <c r="BA17" s="11" t="s">
        <v>153</v>
      </c>
      <c r="BB17" s="11" t="s">
        <v>152</v>
      </c>
      <c r="BC17" s="11" t="s">
        <v>152</v>
      </c>
      <c r="BD17" s="11" t="s">
        <v>153</v>
      </c>
      <c r="BE17" s="54">
        <v>60</v>
      </c>
      <c r="BH17" s="9" t="s">
        <v>1</v>
      </c>
      <c r="BI17" s="12" t="s">
        <v>152</v>
      </c>
      <c r="BJ17" s="12" t="s">
        <v>152</v>
      </c>
      <c r="BK17" s="12" t="s">
        <v>153</v>
      </c>
      <c r="BL17" s="15" t="s">
        <v>152</v>
      </c>
      <c r="BM17" s="12" t="s">
        <v>152</v>
      </c>
      <c r="BN17" s="12" t="s">
        <v>152</v>
      </c>
      <c r="BO17" s="54">
        <v>100</v>
      </c>
      <c r="BR17" s="9" t="s">
        <v>1</v>
      </c>
      <c r="BS17" s="24">
        <v>4</v>
      </c>
      <c r="BT17" s="24">
        <v>4</v>
      </c>
      <c r="BU17" s="61">
        <v>100</v>
      </c>
      <c r="BV17" s="13"/>
      <c r="BW17" s="13"/>
      <c r="BX17" s="9" t="s">
        <v>1</v>
      </c>
      <c r="BY17" s="24">
        <v>152</v>
      </c>
      <c r="BZ17" s="24">
        <v>143</v>
      </c>
      <c r="CA17" s="61">
        <v>94.1</v>
      </c>
      <c r="CB17" s="13"/>
      <c r="CC17" s="13"/>
      <c r="CD17" s="9" t="s">
        <v>1</v>
      </c>
      <c r="CE17" s="24">
        <v>152</v>
      </c>
      <c r="CF17" s="24">
        <v>144</v>
      </c>
      <c r="CG17" s="61">
        <v>94.7</v>
      </c>
      <c r="CH17" s="13"/>
      <c r="CI17" s="13"/>
      <c r="CJ17" s="9" t="s">
        <v>1</v>
      </c>
      <c r="CK17" s="24">
        <v>106</v>
      </c>
      <c r="CL17" s="24">
        <v>104</v>
      </c>
      <c r="CM17" s="61">
        <v>98.1</v>
      </c>
      <c r="CP17" s="9" t="s">
        <v>1</v>
      </c>
      <c r="CQ17" s="24">
        <v>152</v>
      </c>
      <c r="CR17" s="24">
        <v>135</v>
      </c>
      <c r="CS17" s="61">
        <v>88.8</v>
      </c>
      <c r="CV17" s="9" t="s">
        <v>1</v>
      </c>
      <c r="CW17" s="24">
        <v>152</v>
      </c>
      <c r="CX17" s="24">
        <v>146</v>
      </c>
      <c r="CY17" s="61">
        <v>96.1</v>
      </c>
      <c r="DB17" s="9" t="s">
        <v>1</v>
      </c>
      <c r="DC17" s="24">
        <v>152</v>
      </c>
      <c r="DD17" s="24">
        <v>144</v>
      </c>
      <c r="DE17" s="61">
        <v>94.7</v>
      </c>
    </row>
    <row r="18" spans="3:109" s="6" customFormat="1" ht="17.25" customHeight="1" x14ac:dyDescent="0.25">
      <c r="C18" s="9" t="s">
        <v>15</v>
      </c>
      <c r="D18" s="7">
        <v>494</v>
      </c>
      <c r="E18" s="25">
        <v>1219</v>
      </c>
      <c r="H18" s="9" t="s">
        <v>15</v>
      </c>
      <c r="I18" s="7">
        <v>53</v>
      </c>
      <c r="J18" s="7">
        <v>53</v>
      </c>
      <c r="K18" s="7">
        <f t="shared" si="0"/>
        <v>100</v>
      </c>
      <c r="L18" s="7">
        <v>14</v>
      </c>
      <c r="M18" s="7">
        <v>14</v>
      </c>
      <c r="N18" s="7">
        <v>100</v>
      </c>
      <c r="O18" s="54">
        <f t="shared" si="1"/>
        <v>100</v>
      </c>
      <c r="R18" s="8" t="s">
        <v>15</v>
      </c>
      <c r="S18" s="7" t="s">
        <v>152</v>
      </c>
      <c r="T18" s="7" t="s">
        <v>152</v>
      </c>
      <c r="U18" s="7" t="s">
        <v>152</v>
      </c>
      <c r="V18" s="7" t="s">
        <v>152</v>
      </c>
      <c r="W18" s="54">
        <v>100</v>
      </c>
      <c r="Z18" s="9" t="s">
        <v>15</v>
      </c>
      <c r="AA18" s="24">
        <v>439</v>
      </c>
      <c r="AB18" s="24">
        <v>437</v>
      </c>
      <c r="AC18" s="24">
        <v>99.5</v>
      </c>
      <c r="AD18" s="24">
        <v>433</v>
      </c>
      <c r="AE18" s="24">
        <v>431</v>
      </c>
      <c r="AF18" s="24">
        <v>99.5</v>
      </c>
      <c r="AG18" s="64">
        <f t="shared" si="2"/>
        <v>99.5</v>
      </c>
      <c r="AJ18" s="9" t="s">
        <v>15</v>
      </c>
      <c r="AK18" s="7" t="s">
        <v>152</v>
      </c>
      <c r="AL18" s="7" t="s">
        <v>152</v>
      </c>
      <c r="AM18" s="7" t="s">
        <v>152</v>
      </c>
      <c r="AN18" s="7" t="s">
        <v>152</v>
      </c>
      <c r="AO18" s="7" t="s">
        <v>152</v>
      </c>
      <c r="AP18" s="54">
        <v>100</v>
      </c>
      <c r="AS18" s="9" t="s">
        <v>15</v>
      </c>
      <c r="AT18" s="24">
        <v>494</v>
      </c>
      <c r="AU18" s="24">
        <v>493</v>
      </c>
      <c r="AV18" s="61">
        <v>99.8</v>
      </c>
      <c r="AY18" s="14" t="s">
        <v>15</v>
      </c>
      <c r="AZ18" s="11" t="s">
        <v>152</v>
      </c>
      <c r="BA18" s="11" t="s">
        <v>152</v>
      </c>
      <c r="BB18" s="11" t="s">
        <v>152</v>
      </c>
      <c r="BC18" s="11" t="s">
        <v>152</v>
      </c>
      <c r="BD18" s="11" t="s">
        <v>152</v>
      </c>
      <c r="BE18" s="54">
        <v>100</v>
      </c>
      <c r="BH18" s="9" t="s">
        <v>15</v>
      </c>
      <c r="BI18" s="12" t="s">
        <v>152</v>
      </c>
      <c r="BJ18" s="12" t="s">
        <v>152</v>
      </c>
      <c r="BK18" s="12" t="s">
        <v>153</v>
      </c>
      <c r="BL18" s="15" t="s">
        <v>152</v>
      </c>
      <c r="BM18" s="12" t="s">
        <v>152</v>
      </c>
      <c r="BN18" s="12" t="s">
        <v>152</v>
      </c>
      <c r="BO18" s="54">
        <v>100</v>
      </c>
      <c r="BR18" s="9" t="s">
        <v>15</v>
      </c>
      <c r="BS18" s="24">
        <v>71</v>
      </c>
      <c r="BT18" s="24">
        <v>67</v>
      </c>
      <c r="BU18" s="61">
        <v>94.4</v>
      </c>
      <c r="BV18" s="13"/>
      <c r="BW18" s="13"/>
      <c r="BX18" s="9" t="s">
        <v>15</v>
      </c>
      <c r="BY18" s="24">
        <v>494</v>
      </c>
      <c r="BZ18" s="24">
        <v>493</v>
      </c>
      <c r="CA18" s="61">
        <v>99.8</v>
      </c>
      <c r="CB18" s="13"/>
      <c r="CC18" s="13"/>
      <c r="CD18" s="9" t="s">
        <v>15</v>
      </c>
      <c r="CE18" s="24">
        <v>494</v>
      </c>
      <c r="CF18" s="24">
        <v>493</v>
      </c>
      <c r="CG18" s="61">
        <v>99.8</v>
      </c>
      <c r="CH18" s="13"/>
      <c r="CI18" s="13"/>
      <c r="CJ18" s="9" t="s">
        <v>15</v>
      </c>
      <c r="CK18" s="24">
        <v>413</v>
      </c>
      <c r="CL18" s="24">
        <v>413</v>
      </c>
      <c r="CM18" s="61">
        <v>100</v>
      </c>
      <c r="CP18" s="9" t="s">
        <v>15</v>
      </c>
      <c r="CQ18" s="24">
        <v>494</v>
      </c>
      <c r="CR18" s="24">
        <v>489</v>
      </c>
      <c r="CS18" s="61">
        <v>99</v>
      </c>
      <c r="CV18" s="9" t="s">
        <v>15</v>
      </c>
      <c r="CW18" s="24">
        <v>494</v>
      </c>
      <c r="CX18" s="24">
        <v>491</v>
      </c>
      <c r="CY18" s="61">
        <v>99.4</v>
      </c>
      <c r="DB18" s="9" t="s">
        <v>15</v>
      </c>
      <c r="DC18" s="24">
        <v>494</v>
      </c>
      <c r="DD18" s="24">
        <v>492</v>
      </c>
      <c r="DE18" s="61">
        <v>99.6</v>
      </c>
    </row>
    <row r="19" spans="3:109" s="6" customFormat="1" ht="17.25" customHeight="1" x14ac:dyDescent="0.25">
      <c r="C19" s="9" t="s">
        <v>16</v>
      </c>
      <c r="D19" s="7">
        <v>351</v>
      </c>
      <c r="E19" s="25">
        <v>635</v>
      </c>
      <c r="H19" s="9" t="s">
        <v>16</v>
      </c>
      <c r="I19" s="7">
        <v>53</v>
      </c>
      <c r="J19" s="7">
        <v>53</v>
      </c>
      <c r="K19" s="7">
        <f t="shared" si="0"/>
        <v>100</v>
      </c>
      <c r="L19" s="7">
        <v>14</v>
      </c>
      <c r="M19" s="7">
        <v>14</v>
      </c>
      <c r="N19" s="7">
        <v>100</v>
      </c>
      <c r="O19" s="54">
        <f t="shared" si="1"/>
        <v>100</v>
      </c>
      <c r="R19" s="8" t="s">
        <v>16</v>
      </c>
      <c r="S19" s="7" t="s">
        <v>152</v>
      </c>
      <c r="T19" s="7" t="s">
        <v>152</v>
      </c>
      <c r="U19" s="7" t="s">
        <v>152</v>
      </c>
      <c r="V19" s="7" t="s">
        <v>152</v>
      </c>
      <c r="W19" s="54">
        <v>100</v>
      </c>
      <c r="Z19" s="9" t="s">
        <v>16</v>
      </c>
      <c r="AA19" s="24">
        <v>286</v>
      </c>
      <c r="AB19" s="24">
        <v>286</v>
      </c>
      <c r="AC19" s="24">
        <v>100</v>
      </c>
      <c r="AD19" s="24">
        <v>305</v>
      </c>
      <c r="AE19" s="24">
        <v>302</v>
      </c>
      <c r="AF19" s="24">
        <v>99</v>
      </c>
      <c r="AG19" s="64">
        <f t="shared" si="2"/>
        <v>99.5</v>
      </c>
      <c r="AJ19" s="9" t="s">
        <v>16</v>
      </c>
      <c r="AK19" s="7" t="s">
        <v>152</v>
      </c>
      <c r="AL19" s="7" t="s">
        <v>152</v>
      </c>
      <c r="AM19" s="7" t="s">
        <v>152</v>
      </c>
      <c r="AN19" s="7" t="s">
        <v>152</v>
      </c>
      <c r="AO19" s="7" t="s">
        <v>152</v>
      </c>
      <c r="AP19" s="54">
        <v>100</v>
      </c>
      <c r="AS19" s="9" t="s">
        <v>16</v>
      </c>
      <c r="AT19" s="24">
        <v>351</v>
      </c>
      <c r="AU19" s="24">
        <v>350</v>
      </c>
      <c r="AV19" s="61">
        <v>99.7</v>
      </c>
      <c r="AY19" s="14" t="s">
        <v>187</v>
      </c>
      <c r="AZ19" s="11" t="s">
        <v>152</v>
      </c>
      <c r="BA19" s="11" t="s">
        <v>152</v>
      </c>
      <c r="BB19" s="11" t="s">
        <v>152</v>
      </c>
      <c r="BC19" s="11" t="s">
        <v>153</v>
      </c>
      <c r="BD19" s="11" t="s">
        <v>153</v>
      </c>
      <c r="BE19" s="54">
        <v>60</v>
      </c>
      <c r="BH19" s="9" t="s">
        <v>16</v>
      </c>
      <c r="BI19" s="12" t="s">
        <v>153</v>
      </c>
      <c r="BJ19" s="12" t="s">
        <v>152</v>
      </c>
      <c r="BK19" s="12" t="s">
        <v>153</v>
      </c>
      <c r="BL19" s="15" t="s">
        <v>152</v>
      </c>
      <c r="BM19" s="12" t="s">
        <v>152</v>
      </c>
      <c r="BN19" s="12" t="s">
        <v>152</v>
      </c>
      <c r="BO19" s="54">
        <v>80</v>
      </c>
      <c r="BR19" s="9" t="s">
        <v>16</v>
      </c>
      <c r="BS19" s="24">
        <v>13</v>
      </c>
      <c r="BT19" s="24">
        <v>12</v>
      </c>
      <c r="BU19" s="61">
        <v>92.3</v>
      </c>
      <c r="BV19" s="13"/>
      <c r="BW19" s="13"/>
      <c r="BX19" s="9" t="s">
        <v>16</v>
      </c>
      <c r="BY19" s="24">
        <v>351</v>
      </c>
      <c r="BZ19" s="24">
        <v>350</v>
      </c>
      <c r="CA19" s="61">
        <v>99.7</v>
      </c>
      <c r="CB19" s="13"/>
      <c r="CC19" s="13"/>
      <c r="CD19" s="9" t="s">
        <v>16</v>
      </c>
      <c r="CE19" s="24">
        <v>351</v>
      </c>
      <c r="CF19" s="24">
        <v>349</v>
      </c>
      <c r="CG19" s="61">
        <v>99.4</v>
      </c>
      <c r="CH19" s="13"/>
      <c r="CI19" s="13"/>
      <c r="CJ19" s="9" t="s">
        <v>16</v>
      </c>
      <c r="CK19" s="24">
        <v>245</v>
      </c>
      <c r="CL19" s="24">
        <v>245</v>
      </c>
      <c r="CM19" s="61">
        <v>100</v>
      </c>
      <c r="CP19" s="9" t="s">
        <v>16</v>
      </c>
      <c r="CQ19" s="24">
        <v>351</v>
      </c>
      <c r="CR19" s="24">
        <v>349</v>
      </c>
      <c r="CS19" s="61">
        <v>99.4</v>
      </c>
      <c r="CV19" s="9" t="s">
        <v>16</v>
      </c>
      <c r="CW19" s="24">
        <v>351</v>
      </c>
      <c r="CX19" s="24">
        <v>350</v>
      </c>
      <c r="CY19" s="61">
        <v>99.7</v>
      </c>
      <c r="DB19" s="9" t="s">
        <v>16</v>
      </c>
      <c r="DC19" s="24">
        <v>351</v>
      </c>
      <c r="DD19" s="24">
        <v>351</v>
      </c>
      <c r="DE19" s="61">
        <v>100</v>
      </c>
    </row>
    <row r="20" spans="3:109" s="6" customFormat="1" ht="17.25" customHeight="1" x14ac:dyDescent="0.25">
      <c r="C20" s="9" t="s">
        <v>17</v>
      </c>
      <c r="D20" s="7">
        <v>197</v>
      </c>
      <c r="E20" s="25">
        <v>487</v>
      </c>
      <c r="H20" s="9" t="s">
        <v>17</v>
      </c>
      <c r="I20" s="7">
        <v>49</v>
      </c>
      <c r="J20" s="7">
        <v>53</v>
      </c>
      <c r="K20" s="7">
        <v>92.5</v>
      </c>
      <c r="L20" s="7">
        <v>14</v>
      </c>
      <c r="M20" s="7">
        <v>14</v>
      </c>
      <c r="N20" s="7">
        <v>100</v>
      </c>
      <c r="O20" s="54">
        <v>96.3</v>
      </c>
      <c r="R20" s="8" t="s">
        <v>17</v>
      </c>
      <c r="S20" s="7" t="s">
        <v>152</v>
      </c>
      <c r="T20" s="7" t="s">
        <v>152</v>
      </c>
      <c r="U20" s="7" t="s">
        <v>152</v>
      </c>
      <c r="V20" s="7" t="s">
        <v>152</v>
      </c>
      <c r="W20" s="54">
        <v>100</v>
      </c>
      <c r="Z20" s="9" t="s">
        <v>17</v>
      </c>
      <c r="AA20" s="24">
        <v>149</v>
      </c>
      <c r="AB20" s="24">
        <v>148</v>
      </c>
      <c r="AC20" s="24">
        <v>99.3</v>
      </c>
      <c r="AD20" s="24">
        <v>154</v>
      </c>
      <c r="AE20" s="24">
        <v>148</v>
      </c>
      <c r="AF20" s="24">
        <v>96.1</v>
      </c>
      <c r="AG20" s="64">
        <f t="shared" si="2"/>
        <v>97.699999999999989</v>
      </c>
      <c r="AJ20" s="9" t="s">
        <v>17</v>
      </c>
      <c r="AK20" s="7" t="s">
        <v>152</v>
      </c>
      <c r="AL20" s="7" t="s">
        <v>152</v>
      </c>
      <c r="AM20" s="7" t="s">
        <v>152</v>
      </c>
      <c r="AN20" s="7" t="s">
        <v>152</v>
      </c>
      <c r="AO20" s="7" t="s">
        <v>152</v>
      </c>
      <c r="AP20" s="54">
        <v>100</v>
      </c>
      <c r="AS20" s="9" t="s">
        <v>17</v>
      </c>
      <c r="AT20" s="24">
        <v>197</v>
      </c>
      <c r="AU20" s="24">
        <v>192</v>
      </c>
      <c r="AV20" s="61">
        <v>97.5</v>
      </c>
      <c r="AY20" s="14" t="s">
        <v>188</v>
      </c>
      <c r="AZ20" s="11" t="s">
        <v>152</v>
      </c>
      <c r="BA20" s="11" t="s">
        <v>152</v>
      </c>
      <c r="BB20" s="11" t="s">
        <v>152</v>
      </c>
      <c r="BC20" s="11" t="s">
        <v>152</v>
      </c>
      <c r="BD20" s="11" t="s">
        <v>152</v>
      </c>
      <c r="BE20" s="54">
        <v>100</v>
      </c>
      <c r="BH20" s="9" t="s">
        <v>17</v>
      </c>
      <c r="BI20" s="12" t="s">
        <v>152</v>
      </c>
      <c r="BJ20" s="12" t="s">
        <v>152</v>
      </c>
      <c r="BK20" s="12" t="s">
        <v>153</v>
      </c>
      <c r="BL20" s="12" t="s">
        <v>152</v>
      </c>
      <c r="BM20" s="12" t="s">
        <v>152</v>
      </c>
      <c r="BN20" s="12" t="s">
        <v>152</v>
      </c>
      <c r="BO20" s="54">
        <v>100</v>
      </c>
      <c r="BR20" s="9" t="s">
        <v>17</v>
      </c>
      <c r="BS20" s="24">
        <v>24</v>
      </c>
      <c r="BT20" s="24">
        <v>24</v>
      </c>
      <c r="BU20" s="61">
        <v>100</v>
      </c>
      <c r="BV20" s="13"/>
      <c r="BW20" s="13"/>
      <c r="BX20" s="9" t="s">
        <v>17</v>
      </c>
      <c r="BY20" s="24">
        <v>197</v>
      </c>
      <c r="BZ20" s="24">
        <v>181</v>
      </c>
      <c r="CA20" s="61">
        <v>91.9</v>
      </c>
      <c r="CB20" s="13"/>
      <c r="CC20" s="13"/>
      <c r="CD20" s="9" t="s">
        <v>17</v>
      </c>
      <c r="CE20" s="24">
        <v>197</v>
      </c>
      <c r="CF20" s="24">
        <v>185</v>
      </c>
      <c r="CG20" s="61">
        <v>93.9</v>
      </c>
      <c r="CH20" s="13"/>
      <c r="CI20" s="13"/>
      <c r="CJ20" s="9" t="s">
        <v>17</v>
      </c>
      <c r="CK20" s="24">
        <v>150</v>
      </c>
      <c r="CL20" s="24">
        <v>148</v>
      </c>
      <c r="CM20" s="61">
        <v>98.7</v>
      </c>
      <c r="CP20" s="9" t="s">
        <v>17</v>
      </c>
      <c r="CQ20" s="24">
        <v>197</v>
      </c>
      <c r="CR20" s="24">
        <v>178</v>
      </c>
      <c r="CS20" s="61">
        <v>90.4</v>
      </c>
      <c r="CV20" s="9" t="s">
        <v>17</v>
      </c>
      <c r="CW20" s="24">
        <v>197</v>
      </c>
      <c r="CX20" s="24">
        <v>185</v>
      </c>
      <c r="CY20" s="61">
        <v>93.9</v>
      </c>
      <c r="DB20" s="9" t="s">
        <v>17</v>
      </c>
      <c r="DC20" s="24">
        <v>197</v>
      </c>
      <c r="DD20" s="24">
        <v>188</v>
      </c>
      <c r="DE20" s="61">
        <v>95.4</v>
      </c>
    </row>
    <row r="21" spans="3:109" s="6" customFormat="1" ht="17.25" customHeight="1" x14ac:dyDescent="0.25">
      <c r="C21" s="9" t="s">
        <v>18</v>
      </c>
      <c r="D21" s="7">
        <v>677</v>
      </c>
      <c r="E21" s="25">
        <v>1143</v>
      </c>
      <c r="H21" s="9" t="s">
        <v>18</v>
      </c>
      <c r="I21" s="7">
        <v>49</v>
      </c>
      <c r="J21" s="7">
        <v>53</v>
      </c>
      <c r="K21" s="7">
        <v>92.5</v>
      </c>
      <c r="L21" s="7">
        <v>14</v>
      </c>
      <c r="M21" s="7">
        <v>14</v>
      </c>
      <c r="N21" s="7">
        <v>100</v>
      </c>
      <c r="O21" s="54">
        <v>96.3</v>
      </c>
      <c r="R21" s="8" t="s">
        <v>18</v>
      </c>
      <c r="S21" s="7" t="s">
        <v>152</v>
      </c>
      <c r="T21" s="7" t="s">
        <v>152</v>
      </c>
      <c r="U21" s="7" t="s">
        <v>152</v>
      </c>
      <c r="V21" s="7" t="s">
        <v>152</v>
      </c>
      <c r="W21" s="54">
        <v>100</v>
      </c>
      <c r="Z21" s="9" t="s">
        <v>18</v>
      </c>
      <c r="AA21" s="24">
        <v>628</v>
      </c>
      <c r="AB21" s="24">
        <v>614</v>
      </c>
      <c r="AC21" s="24">
        <v>97.8</v>
      </c>
      <c r="AD21" s="24">
        <v>609</v>
      </c>
      <c r="AE21" s="24">
        <v>600</v>
      </c>
      <c r="AF21" s="24">
        <v>98.5</v>
      </c>
      <c r="AG21" s="64">
        <f t="shared" si="2"/>
        <v>98.15</v>
      </c>
      <c r="AJ21" s="9" t="s">
        <v>18</v>
      </c>
      <c r="AK21" s="7" t="s">
        <v>152</v>
      </c>
      <c r="AL21" s="7" t="s">
        <v>152</v>
      </c>
      <c r="AM21" s="7" t="s">
        <v>152</v>
      </c>
      <c r="AN21" s="7" t="s">
        <v>152</v>
      </c>
      <c r="AO21" s="7" t="s">
        <v>152</v>
      </c>
      <c r="AP21" s="54">
        <v>100</v>
      </c>
      <c r="AS21" s="9" t="s">
        <v>18</v>
      </c>
      <c r="AT21" s="24">
        <v>677</v>
      </c>
      <c r="AU21" s="24">
        <v>658</v>
      </c>
      <c r="AV21" s="61">
        <v>97.2</v>
      </c>
      <c r="AY21" s="14" t="s">
        <v>189</v>
      </c>
      <c r="AZ21" s="11" t="s">
        <v>152</v>
      </c>
      <c r="BA21" s="11" t="s">
        <v>152</v>
      </c>
      <c r="BB21" s="11" t="s">
        <v>152</v>
      </c>
      <c r="BC21" s="11" t="s">
        <v>153</v>
      </c>
      <c r="BD21" s="11" t="s">
        <v>153</v>
      </c>
      <c r="BE21" s="54">
        <v>60</v>
      </c>
      <c r="BH21" s="9" t="s">
        <v>18</v>
      </c>
      <c r="BI21" s="12" t="s">
        <v>153</v>
      </c>
      <c r="BJ21" s="12" t="s">
        <v>153</v>
      </c>
      <c r="BK21" s="12" t="s">
        <v>153</v>
      </c>
      <c r="BL21" s="12" t="s">
        <v>152</v>
      </c>
      <c r="BM21" s="12" t="s">
        <v>152</v>
      </c>
      <c r="BN21" s="12" t="s">
        <v>152</v>
      </c>
      <c r="BO21" s="54">
        <v>60</v>
      </c>
      <c r="BR21" s="9" t="s">
        <v>18</v>
      </c>
      <c r="BS21" s="24">
        <v>95</v>
      </c>
      <c r="BT21" s="24">
        <v>82</v>
      </c>
      <c r="BU21" s="61">
        <v>86.3</v>
      </c>
      <c r="BV21" s="13"/>
      <c r="BW21" s="13"/>
      <c r="BX21" s="9" t="s">
        <v>18</v>
      </c>
      <c r="BY21" s="24">
        <v>677</v>
      </c>
      <c r="BZ21" s="24">
        <v>660</v>
      </c>
      <c r="CA21" s="61">
        <v>97.5</v>
      </c>
      <c r="CB21" s="13"/>
      <c r="CC21" s="13"/>
      <c r="CD21" s="9" t="s">
        <v>18</v>
      </c>
      <c r="CE21" s="24">
        <v>677</v>
      </c>
      <c r="CF21" s="24">
        <v>663</v>
      </c>
      <c r="CG21" s="61">
        <v>97.9</v>
      </c>
      <c r="CH21" s="13"/>
      <c r="CI21" s="13"/>
      <c r="CJ21" s="9" t="s">
        <v>18</v>
      </c>
      <c r="CK21" s="24">
        <v>556</v>
      </c>
      <c r="CL21" s="24">
        <v>548</v>
      </c>
      <c r="CM21" s="61">
        <v>98.6</v>
      </c>
      <c r="CP21" s="9" t="s">
        <v>18</v>
      </c>
      <c r="CQ21" s="24">
        <v>677</v>
      </c>
      <c r="CR21" s="24">
        <v>648</v>
      </c>
      <c r="CS21" s="61">
        <v>95.7</v>
      </c>
      <c r="CV21" s="9" t="s">
        <v>18</v>
      </c>
      <c r="CW21" s="24">
        <v>677</v>
      </c>
      <c r="CX21" s="24">
        <v>646</v>
      </c>
      <c r="CY21" s="61">
        <v>95.4</v>
      </c>
      <c r="DB21" s="9" t="s">
        <v>18</v>
      </c>
      <c r="DC21" s="24">
        <v>677</v>
      </c>
      <c r="DD21" s="24">
        <v>660</v>
      </c>
      <c r="DE21" s="61">
        <v>97.5</v>
      </c>
    </row>
    <row r="22" spans="3:109" s="6" customFormat="1" ht="17.25" customHeight="1" x14ac:dyDescent="0.25">
      <c r="C22" s="9" t="s">
        <v>19</v>
      </c>
      <c r="D22" s="7">
        <v>619</v>
      </c>
      <c r="E22" s="25">
        <v>1126</v>
      </c>
      <c r="H22" s="9" t="s">
        <v>19</v>
      </c>
      <c r="I22" s="7">
        <v>53</v>
      </c>
      <c r="J22" s="7">
        <v>53</v>
      </c>
      <c r="K22" s="7">
        <f t="shared" si="0"/>
        <v>100</v>
      </c>
      <c r="L22" s="7">
        <v>14</v>
      </c>
      <c r="M22" s="7">
        <v>14</v>
      </c>
      <c r="N22" s="7">
        <v>100</v>
      </c>
      <c r="O22" s="54">
        <f t="shared" si="1"/>
        <v>100</v>
      </c>
      <c r="R22" s="8" t="s">
        <v>19</v>
      </c>
      <c r="S22" s="7" t="s">
        <v>152</v>
      </c>
      <c r="T22" s="7" t="s">
        <v>152</v>
      </c>
      <c r="U22" s="7" t="s">
        <v>152</v>
      </c>
      <c r="V22" s="7" t="s">
        <v>152</v>
      </c>
      <c r="W22" s="54">
        <v>100</v>
      </c>
      <c r="Z22" s="9" t="s">
        <v>19</v>
      </c>
      <c r="AA22" s="24">
        <v>539</v>
      </c>
      <c r="AB22" s="24">
        <v>529</v>
      </c>
      <c r="AC22" s="24">
        <v>98.1</v>
      </c>
      <c r="AD22" s="24">
        <v>557</v>
      </c>
      <c r="AE22" s="24">
        <v>546</v>
      </c>
      <c r="AF22" s="24">
        <v>98</v>
      </c>
      <c r="AG22" s="64">
        <f t="shared" si="2"/>
        <v>98.05</v>
      </c>
      <c r="AJ22" s="9" t="s">
        <v>19</v>
      </c>
      <c r="AK22" s="7" t="s">
        <v>152</v>
      </c>
      <c r="AL22" s="7" t="s">
        <v>152</v>
      </c>
      <c r="AM22" s="7" t="s">
        <v>152</v>
      </c>
      <c r="AN22" s="7" t="s">
        <v>152</v>
      </c>
      <c r="AO22" s="7" t="s">
        <v>152</v>
      </c>
      <c r="AP22" s="54">
        <v>100</v>
      </c>
      <c r="AS22" s="9" t="s">
        <v>19</v>
      </c>
      <c r="AT22" s="24">
        <v>619</v>
      </c>
      <c r="AU22" s="24">
        <v>613</v>
      </c>
      <c r="AV22" s="61">
        <v>99</v>
      </c>
      <c r="AY22" s="14" t="s">
        <v>19</v>
      </c>
      <c r="AZ22" s="11" t="s">
        <v>152</v>
      </c>
      <c r="BA22" s="11" t="s">
        <v>152</v>
      </c>
      <c r="BB22" s="11" t="s">
        <v>152</v>
      </c>
      <c r="BC22" s="11" t="s">
        <v>152</v>
      </c>
      <c r="BD22" s="11" t="s">
        <v>152</v>
      </c>
      <c r="BE22" s="54">
        <v>100</v>
      </c>
      <c r="BH22" s="9" t="s">
        <v>19</v>
      </c>
      <c r="BI22" s="12" t="s">
        <v>152</v>
      </c>
      <c r="BJ22" s="12" t="s">
        <v>152</v>
      </c>
      <c r="BK22" s="12" t="s">
        <v>152</v>
      </c>
      <c r="BL22" s="15" t="s">
        <v>152</v>
      </c>
      <c r="BM22" s="12" t="s">
        <v>152</v>
      </c>
      <c r="BN22" s="12" t="s">
        <v>152</v>
      </c>
      <c r="BO22" s="54">
        <v>100</v>
      </c>
      <c r="BR22" s="9" t="s">
        <v>19</v>
      </c>
      <c r="BS22" s="24">
        <v>79</v>
      </c>
      <c r="BT22" s="24">
        <v>68</v>
      </c>
      <c r="BU22" s="61">
        <v>86.1</v>
      </c>
      <c r="BV22" s="13"/>
      <c r="BW22" s="13"/>
      <c r="BX22" s="9" t="s">
        <v>19</v>
      </c>
      <c r="BY22" s="24">
        <v>619</v>
      </c>
      <c r="BZ22" s="24">
        <v>592</v>
      </c>
      <c r="CA22" s="61">
        <v>95.6</v>
      </c>
      <c r="CB22" s="13"/>
      <c r="CC22" s="13"/>
      <c r="CD22" s="9" t="s">
        <v>19</v>
      </c>
      <c r="CE22" s="24">
        <v>619</v>
      </c>
      <c r="CF22" s="24">
        <v>604</v>
      </c>
      <c r="CG22" s="61">
        <v>97.6</v>
      </c>
      <c r="CH22" s="13"/>
      <c r="CI22" s="13"/>
      <c r="CJ22" s="9" t="s">
        <v>19</v>
      </c>
      <c r="CK22" s="24">
        <v>476</v>
      </c>
      <c r="CL22" s="24">
        <v>472</v>
      </c>
      <c r="CM22" s="61">
        <v>99.2</v>
      </c>
      <c r="CP22" s="9" t="s">
        <v>19</v>
      </c>
      <c r="CQ22" s="24">
        <v>619</v>
      </c>
      <c r="CR22" s="24">
        <v>595</v>
      </c>
      <c r="CS22" s="61">
        <v>96.1</v>
      </c>
      <c r="CV22" s="9" t="s">
        <v>19</v>
      </c>
      <c r="CW22" s="24">
        <v>619</v>
      </c>
      <c r="CX22" s="24">
        <v>589</v>
      </c>
      <c r="CY22" s="61">
        <v>95.2</v>
      </c>
      <c r="DB22" s="9" t="s">
        <v>19</v>
      </c>
      <c r="DC22" s="24">
        <v>619</v>
      </c>
      <c r="DD22" s="24">
        <v>606</v>
      </c>
      <c r="DE22" s="61">
        <v>97.9</v>
      </c>
    </row>
    <row r="23" spans="3:109" s="6" customFormat="1" ht="17.25" customHeight="1" x14ac:dyDescent="0.25">
      <c r="C23" s="9" t="s">
        <v>20</v>
      </c>
      <c r="D23" s="7">
        <v>428</v>
      </c>
      <c r="E23" s="25">
        <v>882</v>
      </c>
      <c r="H23" s="9" t="s">
        <v>20</v>
      </c>
      <c r="I23" s="7">
        <v>49</v>
      </c>
      <c r="J23" s="7">
        <v>53</v>
      </c>
      <c r="K23" s="7">
        <v>92.5</v>
      </c>
      <c r="L23" s="7">
        <v>14</v>
      </c>
      <c r="M23" s="7">
        <v>14</v>
      </c>
      <c r="N23" s="7">
        <v>100</v>
      </c>
      <c r="O23" s="54">
        <v>96.3</v>
      </c>
      <c r="R23" s="8" t="s">
        <v>20</v>
      </c>
      <c r="S23" s="7" t="s">
        <v>152</v>
      </c>
      <c r="T23" s="7" t="s">
        <v>152</v>
      </c>
      <c r="U23" s="7" t="s">
        <v>152</v>
      </c>
      <c r="V23" s="7" t="s">
        <v>152</v>
      </c>
      <c r="W23" s="54">
        <v>100</v>
      </c>
      <c r="Z23" s="9" t="s">
        <v>20</v>
      </c>
      <c r="AA23" s="24">
        <v>295</v>
      </c>
      <c r="AB23" s="24">
        <v>283</v>
      </c>
      <c r="AC23" s="24">
        <v>95.9</v>
      </c>
      <c r="AD23" s="24">
        <v>360</v>
      </c>
      <c r="AE23" s="24">
        <v>334</v>
      </c>
      <c r="AF23" s="24">
        <v>92.8</v>
      </c>
      <c r="AG23" s="64">
        <f t="shared" si="2"/>
        <v>94.35</v>
      </c>
      <c r="AJ23" s="9" t="s">
        <v>20</v>
      </c>
      <c r="AK23" s="7" t="s">
        <v>152</v>
      </c>
      <c r="AL23" s="7" t="s">
        <v>152</v>
      </c>
      <c r="AM23" s="7" t="s">
        <v>152</v>
      </c>
      <c r="AN23" s="7" t="s">
        <v>152</v>
      </c>
      <c r="AO23" s="7" t="s">
        <v>152</v>
      </c>
      <c r="AP23" s="54">
        <v>100</v>
      </c>
      <c r="AS23" s="9" t="s">
        <v>20</v>
      </c>
      <c r="AT23" s="24">
        <v>428</v>
      </c>
      <c r="AU23" s="24">
        <v>391</v>
      </c>
      <c r="AV23" s="61">
        <v>91.4</v>
      </c>
      <c r="AY23" s="14" t="s">
        <v>20</v>
      </c>
      <c r="AZ23" s="11" t="s">
        <v>152</v>
      </c>
      <c r="BA23" s="11" t="s">
        <v>152</v>
      </c>
      <c r="BB23" s="11" t="s">
        <v>152</v>
      </c>
      <c r="BC23" s="11" t="s">
        <v>153</v>
      </c>
      <c r="BD23" s="11" t="s">
        <v>153</v>
      </c>
      <c r="BE23" s="54">
        <v>60</v>
      </c>
      <c r="BH23" s="9" t="s">
        <v>20</v>
      </c>
      <c r="BI23" s="12" t="s">
        <v>153</v>
      </c>
      <c r="BJ23" s="12" t="s">
        <v>153</v>
      </c>
      <c r="BK23" s="12" t="s">
        <v>153</v>
      </c>
      <c r="BL23" s="12" t="s">
        <v>152</v>
      </c>
      <c r="BM23" s="12" t="s">
        <v>152</v>
      </c>
      <c r="BN23" s="12" t="s">
        <v>152</v>
      </c>
      <c r="BO23" s="54">
        <v>60</v>
      </c>
      <c r="BR23" s="9" t="s">
        <v>20</v>
      </c>
      <c r="BS23" s="24">
        <v>26</v>
      </c>
      <c r="BT23" s="24">
        <v>23</v>
      </c>
      <c r="BU23" s="61">
        <v>88.5</v>
      </c>
      <c r="BV23" s="13"/>
      <c r="BW23" s="13"/>
      <c r="BX23" s="9" t="s">
        <v>20</v>
      </c>
      <c r="BY23" s="24">
        <v>428</v>
      </c>
      <c r="BZ23" s="24">
        <v>409</v>
      </c>
      <c r="CA23" s="61">
        <v>95.6</v>
      </c>
      <c r="CB23" s="13"/>
      <c r="CC23" s="13"/>
      <c r="CD23" s="9" t="s">
        <v>20</v>
      </c>
      <c r="CE23" s="24">
        <v>428</v>
      </c>
      <c r="CF23" s="24">
        <v>406</v>
      </c>
      <c r="CG23" s="61">
        <v>94.9</v>
      </c>
      <c r="CH23" s="13"/>
      <c r="CI23" s="13"/>
      <c r="CJ23" s="9" t="s">
        <v>20</v>
      </c>
      <c r="CK23" s="24">
        <v>238</v>
      </c>
      <c r="CL23" s="24">
        <v>234</v>
      </c>
      <c r="CM23" s="61">
        <v>98.3</v>
      </c>
      <c r="CP23" s="9" t="s">
        <v>20</v>
      </c>
      <c r="CQ23" s="24">
        <v>428</v>
      </c>
      <c r="CR23" s="24">
        <v>391</v>
      </c>
      <c r="CS23" s="61">
        <v>91.4</v>
      </c>
      <c r="CV23" s="9" t="s">
        <v>20</v>
      </c>
      <c r="CW23" s="24">
        <v>428</v>
      </c>
      <c r="CX23" s="24">
        <v>374</v>
      </c>
      <c r="CY23" s="61">
        <v>87.4</v>
      </c>
      <c r="DB23" s="9" t="s">
        <v>20</v>
      </c>
      <c r="DC23" s="24">
        <v>428</v>
      </c>
      <c r="DD23" s="24">
        <v>406</v>
      </c>
      <c r="DE23" s="61">
        <v>94.9</v>
      </c>
    </row>
    <row r="24" spans="3:109" s="6" customFormat="1" ht="17.25" customHeight="1" x14ac:dyDescent="0.25">
      <c r="C24" s="9" t="s">
        <v>21</v>
      </c>
      <c r="D24" s="7">
        <v>519</v>
      </c>
      <c r="E24" s="26">
        <v>1101</v>
      </c>
      <c r="H24" s="9" t="s">
        <v>21</v>
      </c>
      <c r="I24" s="7">
        <v>49</v>
      </c>
      <c r="J24" s="7">
        <v>53</v>
      </c>
      <c r="K24" s="7">
        <v>92.5</v>
      </c>
      <c r="L24" s="7">
        <v>14</v>
      </c>
      <c r="M24" s="7">
        <v>14</v>
      </c>
      <c r="N24" s="7">
        <v>100</v>
      </c>
      <c r="O24" s="54">
        <v>96.3</v>
      </c>
      <c r="R24" s="8" t="s">
        <v>21</v>
      </c>
      <c r="S24" s="7" t="s">
        <v>152</v>
      </c>
      <c r="T24" s="7" t="s">
        <v>152</v>
      </c>
      <c r="U24" s="7" t="s">
        <v>152</v>
      </c>
      <c r="V24" s="7" t="s">
        <v>152</v>
      </c>
      <c r="W24" s="54">
        <v>100</v>
      </c>
      <c r="Z24" s="9" t="s">
        <v>21</v>
      </c>
      <c r="AA24" s="24">
        <v>490</v>
      </c>
      <c r="AB24" s="24">
        <v>486</v>
      </c>
      <c r="AC24" s="24">
        <v>99.2</v>
      </c>
      <c r="AD24" s="24">
        <v>506</v>
      </c>
      <c r="AE24" s="24">
        <v>505</v>
      </c>
      <c r="AF24" s="24">
        <v>99.8</v>
      </c>
      <c r="AG24" s="64">
        <f t="shared" si="2"/>
        <v>99.5</v>
      </c>
      <c r="AJ24" s="9" t="s">
        <v>21</v>
      </c>
      <c r="AK24" s="7" t="s">
        <v>152</v>
      </c>
      <c r="AL24" s="7" t="s">
        <v>152</v>
      </c>
      <c r="AM24" s="7" t="s">
        <v>152</v>
      </c>
      <c r="AN24" s="7" t="s">
        <v>152</v>
      </c>
      <c r="AO24" s="7" t="s">
        <v>152</v>
      </c>
      <c r="AP24" s="54">
        <v>100</v>
      </c>
      <c r="AS24" s="9" t="s">
        <v>21</v>
      </c>
      <c r="AT24" s="24">
        <v>519</v>
      </c>
      <c r="AU24" s="24">
        <v>513</v>
      </c>
      <c r="AV24" s="61">
        <v>98.8</v>
      </c>
      <c r="AY24" s="14" t="s">
        <v>190</v>
      </c>
      <c r="AZ24" s="11" t="s">
        <v>152</v>
      </c>
      <c r="BA24" s="11" t="s">
        <v>152</v>
      </c>
      <c r="BB24" s="11" t="s">
        <v>152</v>
      </c>
      <c r="BC24" s="11" t="s">
        <v>153</v>
      </c>
      <c r="BD24" s="11" t="s">
        <v>153</v>
      </c>
      <c r="BE24" s="54">
        <v>60</v>
      </c>
      <c r="BH24" s="9" t="s">
        <v>21</v>
      </c>
      <c r="BI24" s="12" t="s">
        <v>153</v>
      </c>
      <c r="BJ24" s="12" t="s">
        <v>152</v>
      </c>
      <c r="BK24" s="12" t="s">
        <v>153</v>
      </c>
      <c r="BL24" s="12" t="s">
        <v>152</v>
      </c>
      <c r="BM24" s="12" t="s">
        <v>152</v>
      </c>
      <c r="BN24" s="12" t="s">
        <v>152</v>
      </c>
      <c r="BO24" s="54">
        <v>80</v>
      </c>
      <c r="BR24" s="9" t="s">
        <v>21</v>
      </c>
      <c r="BS24" s="24">
        <v>67</v>
      </c>
      <c r="BT24" s="24">
        <v>57</v>
      </c>
      <c r="BU24" s="61">
        <v>85.1</v>
      </c>
      <c r="BV24" s="13"/>
      <c r="BW24" s="13"/>
      <c r="BX24" s="9" t="s">
        <v>21</v>
      </c>
      <c r="BY24" s="24">
        <v>519</v>
      </c>
      <c r="BZ24" s="24">
        <v>515</v>
      </c>
      <c r="CA24" s="61">
        <v>99.2</v>
      </c>
      <c r="CB24" s="13"/>
      <c r="CC24" s="13"/>
      <c r="CD24" s="9" t="s">
        <v>21</v>
      </c>
      <c r="CE24" s="24">
        <v>519</v>
      </c>
      <c r="CF24" s="24">
        <v>517</v>
      </c>
      <c r="CG24" s="61">
        <v>99.6</v>
      </c>
      <c r="CH24" s="13"/>
      <c r="CI24" s="13"/>
      <c r="CJ24" s="9" t="s">
        <v>21</v>
      </c>
      <c r="CK24" s="24">
        <v>464</v>
      </c>
      <c r="CL24" s="24">
        <v>463</v>
      </c>
      <c r="CM24" s="61">
        <v>99.8</v>
      </c>
      <c r="CP24" s="9" t="s">
        <v>21</v>
      </c>
      <c r="CQ24" s="24">
        <v>519</v>
      </c>
      <c r="CR24" s="24">
        <v>516</v>
      </c>
      <c r="CS24" s="61">
        <v>99.4</v>
      </c>
      <c r="CV24" s="9" t="s">
        <v>21</v>
      </c>
      <c r="CW24" s="24">
        <v>519</v>
      </c>
      <c r="CX24" s="24">
        <v>511</v>
      </c>
      <c r="CY24" s="61">
        <v>98.5</v>
      </c>
      <c r="DB24" s="9" t="s">
        <v>21</v>
      </c>
      <c r="DC24" s="24">
        <v>519</v>
      </c>
      <c r="DD24" s="24">
        <v>517</v>
      </c>
      <c r="DE24" s="61">
        <v>99.6</v>
      </c>
    </row>
    <row r="25" spans="3:109" s="6" customFormat="1" ht="17.25" customHeight="1" x14ac:dyDescent="0.25">
      <c r="C25" s="9" t="s">
        <v>22</v>
      </c>
      <c r="D25" s="7">
        <v>601</v>
      </c>
      <c r="E25" s="25">
        <v>1561</v>
      </c>
      <c r="H25" s="9" t="s">
        <v>22</v>
      </c>
      <c r="I25" s="7">
        <v>53</v>
      </c>
      <c r="J25" s="7">
        <v>53</v>
      </c>
      <c r="K25" s="7">
        <f t="shared" si="0"/>
        <v>100</v>
      </c>
      <c r="L25" s="7">
        <v>14</v>
      </c>
      <c r="M25" s="7">
        <v>14</v>
      </c>
      <c r="N25" s="7">
        <v>100</v>
      </c>
      <c r="O25" s="54">
        <f t="shared" si="1"/>
        <v>100</v>
      </c>
      <c r="R25" s="8" t="s">
        <v>22</v>
      </c>
      <c r="S25" s="7" t="s">
        <v>152</v>
      </c>
      <c r="T25" s="7" t="s">
        <v>152</v>
      </c>
      <c r="U25" s="7" t="s">
        <v>152</v>
      </c>
      <c r="V25" s="7" t="s">
        <v>152</v>
      </c>
      <c r="W25" s="54">
        <v>100</v>
      </c>
      <c r="Z25" s="9" t="s">
        <v>22</v>
      </c>
      <c r="AA25" s="24">
        <v>397</v>
      </c>
      <c r="AB25" s="24">
        <v>377</v>
      </c>
      <c r="AC25" s="24">
        <v>95</v>
      </c>
      <c r="AD25" s="24">
        <v>508</v>
      </c>
      <c r="AE25" s="24">
        <v>464</v>
      </c>
      <c r="AF25" s="24">
        <v>91.3</v>
      </c>
      <c r="AG25" s="64">
        <f t="shared" si="2"/>
        <v>93.15</v>
      </c>
      <c r="AJ25" s="9" t="s">
        <v>22</v>
      </c>
      <c r="AK25" s="7" t="s">
        <v>152</v>
      </c>
      <c r="AL25" s="7" t="s">
        <v>152</v>
      </c>
      <c r="AM25" s="7" t="s">
        <v>152</v>
      </c>
      <c r="AN25" s="7" t="s">
        <v>152</v>
      </c>
      <c r="AO25" s="7" t="s">
        <v>152</v>
      </c>
      <c r="AP25" s="54">
        <v>100</v>
      </c>
      <c r="AS25" s="9" t="s">
        <v>22</v>
      </c>
      <c r="AT25" s="24">
        <v>601</v>
      </c>
      <c r="AU25" s="24">
        <v>531</v>
      </c>
      <c r="AV25" s="61">
        <v>88.4</v>
      </c>
      <c r="AY25" s="14" t="s">
        <v>191</v>
      </c>
      <c r="AZ25" s="11" t="s">
        <v>152</v>
      </c>
      <c r="BA25" s="11" t="s">
        <v>152</v>
      </c>
      <c r="BB25" s="11" t="s">
        <v>152</v>
      </c>
      <c r="BC25" s="11" t="s">
        <v>152</v>
      </c>
      <c r="BD25" s="11" t="s">
        <v>152</v>
      </c>
      <c r="BE25" s="54">
        <v>100</v>
      </c>
      <c r="BH25" s="9" t="s">
        <v>22</v>
      </c>
      <c r="BI25" s="12" t="s">
        <v>152</v>
      </c>
      <c r="BJ25" s="12" t="s">
        <v>152</v>
      </c>
      <c r="BK25" s="12" t="s">
        <v>153</v>
      </c>
      <c r="BL25" s="15" t="s">
        <v>152</v>
      </c>
      <c r="BM25" s="12" t="s">
        <v>152</v>
      </c>
      <c r="BN25" s="12" t="s">
        <v>152</v>
      </c>
      <c r="BO25" s="54">
        <v>100</v>
      </c>
      <c r="BR25" s="9" t="s">
        <v>22</v>
      </c>
      <c r="BS25" s="24">
        <v>25</v>
      </c>
      <c r="BT25" s="24">
        <v>19</v>
      </c>
      <c r="BU25" s="61">
        <v>76</v>
      </c>
      <c r="BV25" s="13"/>
      <c r="BW25" s="13"/>
      <c r="BX25" s="9" t="s">
        <v>22</v>
      </c>
      <c r="BY25" s="24">
        <v>601</v>
      </c>
      <c r="BZ25" s="24">
        <v>541</v>
      </c>
      <c r="CA25" s="61">
        <v>90</v>
      </c>
      <c r="CB25" s="13"/>
      <c r="CC25" s="13"/>
      <c r="CD25" s="9" t="s">
        <v>22</v>
      </c>
      <c r="CE25" s="24">
        <v>601</v>
      </c>
      <c r="CF25" s="24">
        <v>543</v>
      </c>
      <c r="CG25" s="61">
        <v>90.3</v>
      </c>
      <c r="CH25" s="13"/>
      <c r="CI25" s="13"/>
      <c r="CJ25" s="9" t="s">
        <v>22</v>
      </c>
      <c r="CK25" s="24">
        <v>349</v>
      </c>
      <c r="CL25" s="24">
        <v>341</v>
      </c>
      <c r="CM25" s="61">
        <v>97.7</v>
      </c>
      <c r="CP25" s="9" t="s">
        <v>22</v>
      </c>
      <c r="CQ25" s="24">
        <v>601</v>
      </c>
      <c r="CR25" s="24">
        <v>533</v>
      </c>
      <c r="CS25" s="61">
        <v>88.7</v>
      </c>
      <c r="CV25" s="9" t="s">
        <v>22</v>
      </c>
      <c r="CW25" s="24">
        <v>601</v>
      </c>
      <c r="CX25" s="24">
        <v>550</v>
      </c>
      <c r="CY25" s="61">
        <v>91.5</v>
      </c>
      <c r="DB25" s="9" t="s">
        <v>22</v>
      </c>
      <c r="DC25" s="24">
        <v>601</v>
      </c>
      <c r="DD25" s="24">
        <v>553</v>
      </c>
      <c r="DE25" s="61">
        <v>92</v>
      </c>
    </row>
    <row r="26" spans="3:109" s="6" customFormat="1" ht="17.25" customHeight="1" x14ac:dyDescent="0.25">
      <c r="C26" s="9" t="s">
        <v>58</v>
      </c>
      <c r="D26" s="7">
        <v>183</v>
      </c>
      <c r="E26" s="11">
        <v>344</v>
      </c>
      <c r="H26" s="9" t="s">
        <v>58</v>
      </c>
      <c r="I26" s="7">
        <v>53</v>
      </c>
      <c r="J26" s="7">
        <v>53</v>
      </c>
      <c r="K26" s="7">
        <f t="shared" si="0"/>
        <v>100</v>
      </c>
      <c r="L26" s="7">
        <v>14</v>
      </c>
      <c r="M26" s="7">
        <v>14</v>
      </c>
      <c r="N26" s="7">
        <v>100</v>
      </c>
      <c r="O26" s="54">
        <f t="shared" si="1"/>
        <v>100</v>
      </c>
      <c r="R26" s="8" t="s">
        <v>58</v>
      </c>
      <c r="S26" s="7" t="s">
        <v>152</v>
      </c>
      <c r="T26" s="7" t="s">
        <v>152</v>
      </c>
      <c r="U26" s="7" t="s">
        <v>152</v>
      </c>
      <c r="V26" s="7" t="s">
        <v>152</v>
      </c>
      <c r="W26" s="54">
        <v>100</v>
      </c>
      <c r="Z26" s="9" t="s">
        <v>58</v>
      </c>
      <c r="AA26" s="24">
        <v>172</v>
      </c>
      <c r="AB26" s="24">
        <v>171</v>
      </c>
      <c r="AC26" s="24">
        <v>99.4</v>
      </c>
      <c r="AD26" s="24">
        <v>168</v>
      </c>
      <c r="AE26" s="24">
        <v>168</v>
      </c>
      <c r="AF26" s="24">
        <v>100</v>
      </c>
      <c r="AG26" s="64">
        <f t="shared" si="2"/>
        <v>99.7</v>
      </c>
      <c r="AJ26" s="9" t="s">
        <v>58</v>
      </c>
      <c r="AK26" s="7" t="s">
        <v>152</v>
      </c>
      <c r="AL26" s="7" t="s">
        <v>152</v>
      </c>
      <c r="AM26" s="7" t="s">
        <v>152</v>
      </c>
      <c r="AN26" s="7" t="s">
        <v>152</v>
      </c>
      <c r="AO26" s="7" t="s">
        <v>152</v>
      </c>
      <c r="AP26" s="54">
        <v>100</v>
      </c>
      <c r="AS26" s="9" t="s">
        <v>58</v>
      </c>
      <c r="AT26" s="24">
        <v>183</v>
      </c>
      <c r="AU26" s="24">
        <v>183</v>
      </c>
      <c r="AV26" s="61">
        <v>100</v>
      </c>
      <c r="AY26" s="14" t="s">
        <v>192</v>
      </c>
      <c r="AZ26" s="11" t="s">
        <v>152</v>
      </c>
      <c r="BA26" s="11" t="s">
        <v>152</v>
      </c>
      <c r="BB26" s="11" t="s">
        <v>152</v>
      </c>
      <c r="BC26" s="11" t="s">
        <v>153</v>
      </c>
      <c r="BD26" s="11" t="s">
        <v>153</v>
      </c>
      <c r="BE26" s="54">
        <v>60</v>
      </c>
      <c r="BH26" s="9" t="s">
        <v>192</v>
      </c>
      <c r="BI26" s="12" t="s">
        <v>153</v>
      </c>
      <c r="BJ26" s="12" t="s">
        <v>153</v>
      </c>
      <c r="BK26" s="12" t="s">
        <v>153</v>
      </c>
      <c r="BL26" s="15" t="s">
        <v>152</v>
      </c>
      <c r="BM26" s="12" t="s">
        <v>152</v>
      </c>
      <c r="BN26" s="12" t="s">
        <v>152</v>
      </c>
      <c r="BO26" s="62">
        <v>100</v>
      </c>
      <c r="BR26" s="9" t="s">
        <v>58</v>
      </c>
      <c r="BS26" s="24">
        <v>3</v>
      </c>
      <c r="BT26" s="24">
        <v>3</v>
      </c>
      <c r="BU26" s="61">
        <v>100</v>
      </c>
      <c r="BV26" s="13"/>
      <c r="BW26" s="13"/>
      <c r="BX26" s="9" t="s">
        <v>58</v>
      </c>
      <c r="BY26" s="24">
        <v>183</v>
      </c>
      <c r="BZ26" s="24">
        <v>182</v>
      </c>
      <c r="CA26" s="61">
        <v>99.5</v>
      </c>
      <c r="CB26" s="13"/>
      <c r="CC26" s="13"/>
      <c r="CD26" s="9" t="s">
        <v>58</v>
      </c>
      <c r="CE26" s="24">
        <v>183</v>
      </c>
      <c r="CF26" s="24">
        <v>181</v>
      </c>
      <c r="CG26" s="61">
        <v>98.9</v>
      </c>
      <c r="CH26" s="13"/>
      <c r="CI26" s="13"/>
      <c r="CJ26" s="9" t="s">
        <v>58</v>
      </c>
      <c r="CK26" s="24">
        <v>147</v>
      </c>
      <c r="CL26" s="24">
        <v>147</v>
      </c>
      <c r="CM26" s="61">
        <v>100</v>
      </c>
      <c r="CP26" s="9" t="s">
        <v>58</v>
      </c>
      <c r="CQ26" s="24">
        <v>183</v>
      </c>
      <c r="CR26" s="24">
        <v>181</v>
      </c>
      <c r="CS26" s="61">
        <v>98.9</v>
      </c>
      <c r="CV26" s="9" t="s">
        <v>58</v>
      </c>
      <c r="CW26" s="24">
        <v>183</v>
      </c>
      <c r="CX26" s="24">
        <v>183</v>
      </c>
      <c r="CY26" s="61">
        <v>100</v>
      </c>
      <c r="DB26" s="9" t="s">
        <v>58</v>
      </c>
      <c r="DC26" s="24">
        <v>183</v>
      </c>
      <c r="DD26" s="24">
        <v>180</v>
      </c>
      <c r="DE26" s="61">
        <v>98.4</v>
      </c>
    </row>
    <row r="27" spans="3:109" s="6" customFormat="1" ht="17.25" customHeight="1" x14ac:dyDescent="0.25">
      <c r="C27" s="9" t="s">
        <v>57</v>
      </c>
      <c r="D27" s="7">
        <v>518</v>
      </c>
      <c r="E27" s="12">
        <v>1154</v>
      </c>
      <c r="H27" s="9" t="s">
        <v>57</v>
      </c>
      <c r="I27" s="7">
        <v>53</v>
      </c>
      <c r="J27" s="7">
        <v>53</v>
      </c>
      <c r="K27" s="7">
        <f t="shared" si="0"/>
        <v>100</v>
      </c>
      <c r="L27" s="7">
        <v>14</v>
      </c>
      <c r="M27" s="7">
        <v>14</v>
      </c>
      <c r="N27" s="7">
        <v>100</v>
      </c>
      <c r="O27" s="54">
        <f t="shared" si="1"/>
        <v>100</v>
      </c>
      <c r="R27" s="8" t="s">
        <v>57</v>
      </c>
      <c r="S27" s="7" t="s">
        <v>152</v>
      </c>
      <c r="T27" s="7" t="s">
        <v>152</v>
      </c>
      <c r="U27" s="7" t="s">
        <v>152</v>
      </c>
      <c r="V27" s="7" t="s">
        <v>152</v>
      </c>
      <c r="W27" s="54">
        <v>100</v>
      </c>
      <c r="Z27" s="9" t="s">
        <v>57</v>
      </c>
      <c r="AA27" s="24">
        <v>359</v>
      </c>
      <c r="AB27" s="24">
        <v>350</v>
      </c>
      <c r="AC27" s="24">
        <v>97.5</v>
      </c>
      <c r="AD27" s="24">
        <v>451</v>
      </c>
      <c r="AE27" s="24">
        <v>436</v>
      </c>
      <c r="AF27" s="24">
        <v>96.7</v>
      </c>
      <c r="AG27" s="64">
        <f t="shared" si="2"/>
        <v>97.1</v>
      </c>
      <c r="AJ27" s="9" t="s">
        <v>57</v>
      </c>
      <c r="AK27" s="7" t="s">
        <v>152</v>
      </c>
      <c r="AL27" s="7" t="s">
        <v>152</v>
      </c>
      <c r="AM27" s="7" t="s">
        <v>152</v>
      </c>
      <c r="AN27" s="7" t="s">
        <v>152</v>
      </c>
      <c r="AO27" s="7" t="s">
        <v>152</v>
      </c>
      <c r="AP27" s="54">
        <v>100</v>
      </c>
      <c r="AS27" s="9" t="s">
        <v>57</v>
      </c>
      <c r="AT27" s="24">
        <v>518</v>
      </c>
      <c r="AU27" s="24">
        <v>495</v>
      </c>
      <c r="AV27" s="61">
        <v>95.6</v>
      </c>
      <c r="AY27" s="14" t="s">
        <v>57</v>
      </c>
      <c r="AZ27" s="11" t="s">
        <v>152</v>
      </c>
      <c r="BA27" s="11" t="s">
        <v>152</v>
      </c>
      <c r="BB27" s="11" t="s">
        <v>152</v>
      </c>
      <c r="BC27" s="11" t="s">
        <v>153</v>
      </c>
      <c r="BD27" s="11" t="s">
        <v>153</v>
      </c>
      <c r="BE27" s="54">
        <v>60</v>
      </c>
      <c r="BH27" s="9" t="s">
        <v>57</v>
      </c>
      <c r="BI27" s="12" t="s">
        <v>152</v>
      </c>
      <c r="BJ27" s="12" t="s">
        <v>152</v>
      </c>
      <c r="BK27" s="12" t="s">
        <v>152</v>
      </c>
      <c r="BL27" s="15" t="s">
        <v>152</v>
      </c>
      <c r="BM27" s="12" t="s">
        <v>152</v>
      </c>
      <c r="BN27" s="12" t="s">
        <v>152</v>
      </c>
      <c r="BO27" s="54">
        <v>100</v>
      </c>
      <c r="BR27" s="9" t="s">
        <v>57</v>
      </c>
      <c r="BS27" s="24">
        <v>23</v>
      </c>
      <c r="BT27" s="24">
        <v>20</v>
      </c>
      <c r="BU27" s="61">
        <v>87</v>
      </c>
      <c r="BV27" s="13"/>
      <c r="BW27" s="13"/>
      <c r="BX27" s="9" t="s">
        <v>57</v>
      </c>
      <c r="BY27" s="24">
        <v>518</v>
      </c>
      <c r="BZ27" s="24">
        <v>492</v>
      </c>
      <c r="CA27" s="61">
        <v>95</v>
      </c>
      <c r="CB27" s="13"/>
      <c r="CC27" s="13"/>
      <c r="CD27" s="9" t="s">
        <v>57</v>
      </c>
      <c r="CE27" s="24">
        <v>518</v>
      </c>
      <c r="CF27" s="24">
        <v>499</v>
      </c>
      <c r="CG27" s="61">
        <v>96.3</v>
      </c>
      <c r="CH27" s="13"/>
      <c r="CI27" s="13"/>
      <c r="CJ27" s="9" t="s">
        <v>57</v>
      </c>
      <c r="CK27" s="24">
        <v>358</v>
      </c>
      <c r="CL27" s="24">
        <v>356</v>
      </c>
      <c r="CM27" s="61">
        <v>99.4</v>
      </c>
      <c r="CP27" s="9" t="s">
        <v>57</v>
      </c>
      <c r="CQ27" s="24">
        <v>518</v>
      </c>
      <c r="CR27" s="24">
        <v>488</v>
      </c>
      <c r="CS27" s="61">
        <v>94.2</v>
      </c>
      <c r="CV27" s="9" t="s">
        <v>57</v>
      </c>
      <c r="CW27" s="24">
        <v>518</v>
      </c>
      <c r="CX27" s="24">
        <v>503</v>
      </c>
      <c r="CY27" s="61">
        <v>97.1</v>
      </c>
      <c r="DB27" s="9" t="s">
        <v>57</v>
      </c>
      <c r="DC27" s="24">
        <v>518</v>
      </c>
      <c r="DD27" s="24">
        <v>505</v>
      </c>
      <c r="DE27" s="61">
        <v>97.5</v>
      </c>
    </row>
    <row r="28" spans="3:109" s="6" customFormat="1" ht="17.25" customHeight="1" x14ac:dyDescent="0.25">
      <c r="C28" s="9" t="s">
        <v>56</v>
      </c>
      <c r="D28" s="7">
        <v>649</v>
      </c>
      <c r="E28" s="12">
        <v>1473</v>
      </c>
      <c r="H28" s="9" t="s">
        <v>56</v>
      </c>
      <c r="I28" s="7">
        <v>53</v>
      </c>
      <c r="J28" s="7">
        <v>53</v>
      </c>
      <c r="K28" s="7">
        <f t="shared" si="0"/>
        <v>100</v>
      </c>
      <c r="L28" s="7">
        <v>14</v>
      </c>
      <c r="M28" s="7">
        <v>14</v>
      </c>
      <c r="N28" s="7">
        <v>100</v>
      </c>
      <c r="O28" s="54">
        <f t="shared" si="1"/>
        <v>100</v>
      </c>
      <c r="R28" s="8" t="s">
        <v>56</v>
      </c>
      <c r="S28" s="7" t="s">
        <v>152</v>
      </c>
      <c r="T28" s="7" t="s">
        <v>152</v>
      </c>
      <c r="U28" s="7" t="s">
        <v>152</v>
      </c>
      <c r="V28" s="7" t="s">
        <v>152</v>
      </c>
      <c r="W28" s="54">
        <v>100</v>
      </c>
      <c r="Z28" s="9" t="s">
        <v>56</v>
      </c>
      <c r="AA28" s="24">
        <v>464</v>
      </c>
      <c r="AB28" s="24">
        <v>438</v>
      </c>
      <c r="AC28" s="24">
        <v>94.4</v>
      </c>
      <c r="AD28" s="24">
        <v>490</v>
      </c>
      <c r="AE28" s="24">
        <v>463</v>
      </c>
      <c r="AF28" s="24">
        <v>94.5</v>
      </c>
      <c r="AG28" s="64">
        <f t="shared" si="2"/>
        <v>94.45</v>
      </c>
      <c r="AJ28" s="9" t="s">
        <v>56</v>
      </c>
      <c r="AK28" s="7" t="s">
        <v>152</v>
      </c>
      <c r="AL28" s="7" t="s">
        <v>152</v>
      </c>
      <c r="AM28" s="7" t="s">
        <v>152</v>
      </c>
      <c r="AN28" s="7" t="s">
        <v>152</v>
      </c>
      <c r="AO28" s="7" t="s">
        <v>152</v>
      </c>
      <c r="AP28" s="54">
        <v>100</v>
      </c>
      <c r="AS28" s="9" t="s">
        <v>56</v>
      </c>
      <c r="AT28" s="24">
        <v>649</v>
      </c>
      <c r="AU28" s="24">
        <v>596</v>
      </c>
      <c r="AV28" s="61">
        <v>91.8</v>
      </c>
      <c r="AY28" s="14" t="s">
        <v>56</v>
      </c>
      <c r="AZ28" s="11" t="s">
        <v>152</v>
      </c>
      <c r="BA28" s="11" t="s">
        <v>152</v>
      </c>
      <c r="BB28" s="11" t="s">
        <v>152</v>
      </c>
      <c r="BC28" s="11" t="s">
        <v>153</v>
      </c>
      <c r="BD28" s="11" t="s">
        <v>152</v>
      </c>
      <c r="BE28" s="54">
        <v>80</v>
      </c>
      <c r="BH28" s="9" t="s">
        <v>56</v>
      </c>
      <c r="BI28" s="12" t="s">
        <v>152</v>
      </c>
      <c r="BJ28" s="12" t="s">
        <v>152</v>
      </c>
      <c r="BK28" s="12" t="s">
        <v>153</v>
      </c>
      <c r="BL28" s="15" t="s">
        <v>152</v>
      </c>
      <c r="BM28" s="12" t="s">
        <v>152</v>
      </c>
      <c r="BN28" s="12" t="s">
        <v>152</v>
      </c>
      <c r="BO28" s="54">
        <v>100</v>
      </c>
      <c r="BR28" s="9" t="s">
        <v>56</v>
      </c>
      <c r="BS28" s="24">
        <v>36</v>
      </c>
      <c r="BT28" s="24">
        <v>35</v>
      </c>
      <c r="BU28" s="61">
        <v>97.2</v>
      </c>
      <c r="BV28" s="13"/>
      <c r="BW28" s="13"/>
      <c r="BX28" s="9" t="s">
        <v>56</v>
      </c>
      <c r="BY28" s="24">
        <v>649</v>
      </c>
      <c r="BZ28" s="24">
        <v>626</v>
      </c>
      <c r="CA28" s="61">
        <v>96.5</v>
      </c>
      <c r="CB28" s="13"/>
      <c r="CC28" s="13"/>
      <c r="CD28" s="9" t="s">
        <v>56</v>
      </c>
      <c r="CE28" s="24">
        <v>649</v>
      </c>
      <c r="CF28" s="24">
        <v>612</v>
      </c>
      <c r="CG28" s="61">
        <v>94.3</v>
      </c>
      <c r="CH28" s="13"/>
      <c r="CI28" s="13"/>
      <c r="CJ28" s="9" t="s">
        <v>56</v>
      </c>
      <c r="CK28" s="24">
        <v>386</v>
      </c>
      <c r="CL28" s="24">
        <v>376</v>
      </c>
      <c r="CM28" s="61">
        <v>97.4</v>
      </c>
      <c r="CP28" s="9" t="s">
        <v>56</v>
      </c>
      <c r="CQ28" s="24">
        <v>649</v>
      </c>
      <c r="CR28" s="24">
        <v>592</v>
      </c>
      <c r="CS28" s="61">
        <v>91.2</v>
      </c>
      <c r="CV28" s="9" t="s">
        <v>56</v>
      </c>
      <c r="CW28" s="24">
        <v>649</v>
      </c>
      <c r="CX28" s="24">
        <v>589</v>
      </c>
      <c r="CY28" s="61">
        <v>90.8</v>
      </c>
      <c r="DB28" s="9" t="s">
        <v>56</v>
      </c>
      <c r="DC28" s="24">
        <v>649</v>
      </c>
      <c r="DD28" s="24">
        <v>611</v>
      </c>
      <c r="DE28" s="61">
        <v>94.1</v>
      </c>
    </row>
    <row r="29" spans="3:109" s="6" customFormat="1" ht="17.25" customHeight="1" x14ac:dyDescent="0.25">
      <c r="C29" s="9" t="s">
        <v>55</v>
      </c>
      <c r="D29" s="7">
        <v>474</v>
      </c>
      <c r="E29" s="12">
        <v>882</v>
      </c>
      <c r="H29" s="9" t="s">
        <v>55</v>
      </c>
      <c r="I29" s="7">
        <v>53</v>
      </c>
      <c r="J29" s="7">
        <v>53</v>
      </c>
      <c r="K29" s="7">
        <f t="shared" si="0"/>
        <v>100</v>
      </c>
      <c r="L29" s="7">
        <v>14</v>
      </c>
      <c r="M29" s="7">
        <v>14</v>
      </c>
      <c r="N29" s="7">
        <v>100</v>
      </c>
      <c r="O29" s="54">
        <f t="shared" si="1"/>
        <v>100</v>
      </c>
      <c r="R29" s="8" t="s">
        <v>55</v>
      </c>
      <c r="S29" s="7" t="s">
        <v>152</v>
      </c>
      <c r="T29" s="7" t="s">
        <v>152</v>
      </c>
      <c r="U29" s="7" t="s">
        <v>152</v>
      </c>
      <c r="V29" s="7" t="s">
        <v>152</v>
      </c>
      <c r="W29" s="54">
        <v>100</v>
      </c>
      <c r="Z29" s="9" t="s">
        <v>55</v>
      </c>
      <c r="AA29" s="24">
        <v>339</v>
      </c>
      <c r="AB29" s="24">
        <v>336</v>
      </c>
      <c r="AC29" s="24">
        <v>99.1</v>
      </c>
      <c r="AD29" s="24">
        <v>404</v>
      </c>
      <c r="AE29" s="24">
        <v>393</v>
      </c>
      <c r="AF29" s="24">
        <v>97.3</v>
      </c>
      <c r="AG29" s="64">
        <f t="shared" si="2"/>
        <v>98.199999999999989</v>
      </c>
      <c r="AJ29" s="9" t="s">
        <v>55</v>
      </c>
      <c r="AK29" s="7" t="s">
        <v>152</v>
      </c>
      <c r="AL29" s="7" t="s">
        <v>152</v>
      </c>
      <c r="AM29" s="7" t="s">
        <v>152</v>
      </c>
      <c r="AN29" s="7" t="s">
        <v>152</v>
      </c>
      <c r="AO29" s="7" t="s">
        <v>152</v>
      </c>
      <c r="AP29" s="54">
        <v>100</v>
      </c>
      <c r="AS29" s="9" t="s">
        <v>55</v>
      </c>
      <c r="AT29" s="24">
        <v>474</v>
      </c>
      <c r="AU29" s="24">
        <v>449</v>
      </c>
      <c r="AV29" s="61">
        <v>94.7</v>
      </c>
      <c r="AY29" s="14" t="s">
        <v>55</v>
      </c>
      <c r="AZ29" s="11" t="s">
        <v>152</v>
      </c>
      <c r="BA29" s="11" t="s">
        <v>152</v>
      </c>
      <c r="BB29" s="11" t="s">
        <v>152</v>
      </c>
      <c r="BC29" s="11" t="s">
        <v>153</v>
      </c>
      <c r="BD29" s="11" t="s">
        <v>153</v>
      </c>
      <c r="BE29" s="54">
        <v>60</v>
      </c>
      <c r="BH29" s="9" t="s">
        <v>55</v>
      </c>
      <c r="BI29" s="12" t="s">
        <v>152</v>
      </c>
      <c r="BJ29" s="12" t="s">
        <v>152</v>
      </c>
      <c r="BK29" s="12" t="s">
        <v>153</v>
      </c>
      <c r="BL29" s="15" t="s">
        <v>152</v>
      </c>
      <c r="BM29" s="12" t="s">
        <v>152</v>
      </c>
      <c r="BN29" s="12" t="s">
        <v>152</v>
      </c>
      <c r="BO29" s="54">
        <v>100</v>
      </c>
      <c r="BR29" s="9" t="s">
        <v>55</v>
      </c>
      <c r="BS29" s="24">
        <v>32</v>
      </c>
      <c r="BT29" s="24">
        <v>30</v>
      </c>
      <c r="BU29" s="61">
        <v>93.8</v>
      </c>
      <c r="BV29" s="13"/>
      <c r="BW29" s="13"/>
      <c r="BX29" s="9" t="s">
        <v>55</v>
      </c>
      <c r="BY29" s="24">
        <v>474</v>
      </c>
      <c r="BZ29" s="24">
        <v>467</v>
      </c>
      <c r="CA29" s="61">
        <v>98.5</v>
      </c>
      <c r="CB29" s="13"/>
      <c r="CC29" s="13"/>
      <c r="CD29" s="9" t="s">
        <v>55</v>
      </c>
      <c r="CE29" s="24">
        <v>474</v>
      </c>
      <c r="CF29" s="24">
        <v>460</v>
      </c>
      <c r="CG29" s="61">
        <v>97</v>
      </c>
      <c r="CH29" s="13"/>
      <c r="CI29" s="13"/>
      <c r="CJ29" s="9" t="s">
        <v>55</v>
      </c>
      <c r="CK29" s="24">
        <v>338</v>
      </c>
      <c r="CL29" s="24">
        <v>337</v>
      </c>
      <c r="CM29" s="61">
        <v>99.7</v>
      </c>
      <c r="CP29" s="9" t="s">
        <v>55</v>
      </c>
      <c r="CQ29" s="24">
        <v>474</v>
      </c>
      <c r="CR29" s="24">
        <v>450</v>
      </c>
      <c r="CS29" s="61">
        <v>94.9</v>
      </c>
      <c r="CV29" s="9" t="s">
        <v>55</v>
      </c>
      <c r="CW29" s="24">
        <v>474</v>
      </c>
      <c r="CX29" s="24">
        <v>454</v>
      </c>
      <c r="CY29" s="61">
        <v>95.8</v>
      </c>
      <c r="DB29" s="9" t="s">
        <v>55</v>
      </c>
      <c r="DC29" s="24">
        <v>474</v>
      </c>
      <c r="DD29" s="24">
        <v>460</v>
      </c>
      <c r="DE29" s="61">
        <v>97</v>
      </c>
    </row>
    <row r="30" spans="3:109" s="6" customFormat="1" ht="17.25" customHeight="1" x14ac:dyDescent="0.25">
      <c r="C30" s="9" t="s">
        <v>54</v>
      </c>
      <c r="D30" s="7">
        <v>754</v>
      </c>
      <c r="E30" s="12">
        <v>1611</v>
      </c>
      <c r="H30" s="9" t="s">
        <v>54</v>
      </c>
      <c r="I30" s="7">
        <v>53</v>
      </c>
      <c r="J30" s="7">
        <v>53</v>
      </c>
      <c r="K30" s="7">
        <f t="shared" si="0"/>
        <v>100</v>
      </c>
      <c r="L30" s="7">
        <v>14</v>
      </c>
      <c r="M30" s="7">
        <v>14</v>
      </c>
      <c r="N30" s="7">
        <v>100</v>
      </c>
      <c r="O30" s="54">
        <f t="shared" si="1"/>
        <v>100</v>
      </c>
      <c r="R30" s="8" t="s">
        <v>54</v>
      </c>
      <c r="S30" s="7" t="s">
        <v>152</v>
      </c>
      <c r="T30" s="7" t="s">
        <v>152</v>
      </c>
      <c r="U30" s="7" t="s">
        <v>152</v>
      </c>
      <c r="V30" s="7" t="s">
        <v>152</v>
      </c>
      <c r="W30" s="54">
        <v>100</v>
      </c>
      <c r="Z30" s="9" t="s">
        <v>54</v>
      </c>
      <c r="AA30" s="24">
        <v>573</v>
      </c>
      <c r="AB30" s="24">
        <v>561</v>
      </c>
      <c r="AC30" s="24">
        <v>97.9</v>
      </c>
      <c r="AD30" s="24">
        <v>622</v>
      </c>
      <c r="AE30" s="24">
        <v>596</v>
      </c>
      <c r="AF30" s="24">
        <v>95.8</v>
      </c>
      <c r="AG30" s="64">
        <f t="shared" si="2"/>
        <v>96.85</v>
      </c>
      <c r="AJ30" s="9" t="s">
        <v>54</v>
      </c>
      <c r="AK30" s="7" t="s">
        <v>152</v>
      </c>
      <c r="AL30" s="7" t="s">
        <v>152</v>
      </c>
      <c r="AM30" s="7" t="s">
        <v>152</v>
      </c>
      <c r="AN30" s="7" t="s">
        <v>152</v>
      </c>
      <c r="AO30" s="7" t="s">
        <v>152</v>
      </c>
      <c r="AP30" s="54">
        <v>100</v>
      </c>
      <c r="AS30" s="9" t="s">
        <v>54</v>
      </c>
      <c r="AT30" s="24">
        <v>754</v>
      </c>
      <c r="AU30" s="24">
        <v>733</v>
      </c>
      <c r="AV30" s="61">
        <v>97.2</v>
      </c>
      <c r="AY30" s="14" t="s">
        <v>54</v>
      </c>
      <c r="AZ30" s="11" t="s">
        <v>152</v>
      </c>
      <c r="BA30" s="11" t="s">
        <v>152</v>
      </c>
      <c r="BB30" s="11" t="s">
        <v>152</v>
      </c>
      <c r="BC30" s="11" t="s">
        <v>153</v>
      </c>
      <c r="BD30" s="11" t="s">
        <v>153</v>
      </c>
      <c r="BE30" s="54">
        <v>60</v>
      </c>
      <c r="BH30" s="9" t="s">
        <v>54</v>
      </c>
      <c r="BI30" s="12" t="s">
        <v>152</v>
      </c>
      <c r="BJ30" s="12" t="s">
        <v>152</v>
      </c>
      <c r="BK30" s="12" t="s">
        <v>153</v>
      </c>
      <c r="BL30" s="15" t="s">
        <v>152</v>
      </c>
      <c r="BM30" s="12" t="s">
        <v>152</v>
      </c>
      <c r="BN30" s="12" t="s">
        <v>152</v>
      </c>
      <c r="BO30" s="54">
        <v>100</v>
      </c>
      <c r="BR30" s="9" t="s">
        <v>54</v>
      </c>
      <c r="BS30" s="24">
        <v>41</v>
      </c>
      <c r="BT30" s="24">
        <v>38</v>
      </c>
      <c r="BU30" s="61">
        <v>92.7</v>
      </c>
      <c r="BV30" s="13"/>
      <c r="BW30" s="13"/>
      <c r="BX30" s="9" t="s">
        <v>54</v>
      </c>
      <c r="BY30" s="24">
        <v>754</v>
      </c>
      <c r="BZ30" s="24">
        <v>729</v>
      </c>
      <c r="CA30" s="61">
        <v>96.7</v>
      </c>
      <c r="CB30" s="13"/>
      <c r="CC30" s="13"/>
      <c r="CD30" s="9" t="s">
        <v>54</v>
      </c>
      <c r="CE30" s="24">
        <v>754</v>
      </c>
      <c r="CF30" s="24">
        <v>735</v>
      </c>
      <c r="CG30" s="61">
        <v>97.5</v>
      </c>
      <c r="CH30" s="13"/>
      <c r="CI30" s="13"/>
      <c r="CJ30" s="9" t="s">
        <v>54</v>
      </c>
      <c r="CK30" s="24">
        <v>439</v>
      </c>
      <c r="CL30" s="24">
        <v>438</v>
      </c>
      <c r="CM30" s="61">
        <v>99.8</v>
      </c>
      <c r="CP30" s="9" t="s">
        <v>54</v>
      </c>
      <c r="CQ30" s="24">
        <v>754</v>
      </c>
      <c r="CR30" s="24">
        <v>727</v>
      </c>
      <c r="CS30" s="61">
        <v>96.4</v>
      </c>
      <c r="CV30" s="9" t="s">
        <v>54</v>
      </c>
      <c r="CW30" s="24">
        <v>754</v>
      </c>
      <c r="CX30" s="24">
        <v>725</v>
      </c>
      <c r="CY30" s="61">
        <v>96.2</v>
      </c>
      <c r="DB30" s="9" t="s">
        <v>54</v>
      </c>
      <c r="DC30" s="24">
        <v>754</v>
      </c>
      <c r="DD30" s="24">
        <v>739</v>
      </c>
      <c r="DE30" s="61">
        <v>98</v>
      </c>
    </row>
    <row r="31" spans="3:109" s="6" customFormat="1" ht="17.25" customHeight="1" x14ac:dyDescent="0.25">
      <c r="C31" s="9" t="s">
        <v>51</v>
      </c>
      <c r="D31" s="7">
        <v>495</v>
      </c>
      <c r="E31" s="27">
        <v>1217</v>
      </c>
      <c r="H31" s="9" t="s">
        <v>51</v>
      </c>
      <c r="I31" s="7">
        <v>53</v>
      </c>
      <c r="J31" s="7">
        <v>53</v>
      </c>
      <c r="K31" s="7">
        <f t="shared" si="0"/>
        <v>100</v>
      </c>
      <c r="L31" s="7">
        <v>14</v>
      </c>
      <c r="M31" s="7">
        <v>14</v>
      </c>
      <c r="N31" s="7">
        <v>100</v>
      </c>
      <c r="O31" s="54">
        <f t="shared" si="1"/>
        <v>100</v>
      </c>
      <c r="R31" s="8" t="s">
        <v>51</v>
      </c>
      <c r="S31" s="7" t="s">
        <v>152</v>
      </c>
      <c r="T31" s="7" t="s">
        <v>152</v>
      </c>
      <c r="U31" s="7" t="s">
        <v>152</v>
      </c>
      <c r="V31" s="7" t="s">
        <v>152</v>
      </c>
      <c r="W31" s="54">
        <v>100</v>
      </c>
      <c r="Z31" s="9" t="s">
        <v>51</v>
      </c>
      <c r="AA31" s="24">
        <v>317</v>
      </c>
      <c r="AB31" s="24">
        <v>298</v>
      </c>
      <c r="AC31" s="24">
        <v>94</v>
      </c>
      <c r="AD31" s="24">
        <v>355</v>
      </c>
      <c r="AE31" s="24">
        <v>318</v>
      </c>
      <c r="AF31" s="24">
        <v>89.6</v>
      </c>
      <c r="AG31" s="64">
        <f t="shared" si="2"/>
        <v>91.8</v>
      </c>
      <c r="AJ31" s="9" t="s">
        <v>51</v>
      </c>
      <c r="AK31" s="7" t="s">
        <v>152</v>
      </c>
      <c r="AL31" s="7" t="s">
        <v>152</v>
      </c>
      <c r="AM31" s="7" t="s">
        <v>152</v>
      </c>
      <c r="AN31" s="7" t="s">
        <v>152</v>
      </c>
      <c r="AO31" s="7" t="s">
        <v>152</v>
      </c>
      <c r="AP31" s="54">
        <v>100</v>
      </c>
      <c r="AS31" s="9" t="s">
        <v>51</v>
      </c>
      <c r="AT31" s="24">
        <v>495</v>
      </c>
      <c r="AU31" s="24">
        <v>449</v>
      </c>
      <c r="AV31" s="61">
        <v>90.7</v>
      </c>
      <c r="AY31" s="14" t="s">
        <v>193</v>
      </c>
      <c r="AZ31" s="11" t="s">
        <v>152</v>
      </c>
      <c r="BA31" s="11" t="s">
        <v>152</v>
      </c>
      <c r="BB31" s="11" t="s">
        <v>152</v>
      </c>
      <c r="BC31" s="11" t="s">
        <v>153</v>
      </c>
      <c r="BD31" s="11" t="s">
        <v>153</v>
      </c>
      <c r="BE31" s="54">
        <v>60</v>
      </c>
      <c r="BH31" s="9" t="s">
        <v>51</v>
      </c>
      <c r="BI31" s="12" t="s">
        <v>152</v>
      </c>
      <c r="BJ31" s="12" t="s">
        <v>152</v>
      </c>
      <c r="BK31" s="12" t="s">
        <v>153</v>
      </c>
      <c r="BL31" s="15" t="s">
        <v>152</v>
      </c>
      <c r="BM31" s="12" t="s">
        <v>152</v>
      </c>
      <c r="BN31" s="12" t="s">
        <v>152</v>
      </c>
      <c r="BO31" s="54">
        <v>100</v>
      </c>
      <c r="BR31" s="9" t="s">
        <v>51</v>
      </c>
      <c r="BS31" s="24">
        <v>42</v>
      </c>
      <c r="BT31" s="24">
        <v>39</v>
      </c>
      <c r="BU31" s="61">
        <v>92.9</v>
      </c>
      <c r="BV31" s="13"/>
      <c r="BW31" s="13"/>
      <c r="BX31" s="9" t="s">
        <v>51</v>
      </c>
      <c r="BY31" s="24">
        <v>495</v>
      </c>
      <c r="BZ31" s="24">
        <v>446</v>
      </c>
      <c r="CA31" s="61">
        <v>90.1</v>
      </c>
      <c r="CB31" s="13"/>
      <c r="CC31" s="13"/>
      <c r="CD31" s="9" t="s">
        <v>51</v>
      </c>
      <c r="CE31" s="24">
        <v>495</v>
      </c>
      <c r="CF31" s="24">
        <v>449</v>
      </c>
      <c r="CG31" s="61">
        <v>90.7</v>
      </c>
      <c r="CH31" s="13"/>
      <c r="CI31" s="13"/>
      <c r="CJ31" s="9" t="s">
        <v>51</v>
      </c>
      <c r="CK31" s="24">
        <v>314</v>
      </c>
      <c r="CL31" s="24">
        <v>303</v>
      </c>
      <c r="CM31" s="61">
        <v>96.5</v>
      </c>
      <c r="CP31" s="9" t="s">
        <v>51</v>
      </c>
      <c r="CQ31" s="24">
        <v>495</v>
      </c>
      <c r="CR31" s="24">
        <v>435</v>
      </c>
      <c r="CS31" s="61">
        <v>87.9</v>
      </c>
      <c r="CV31" s="9" t="s">
        <v>51</v>
      </c>
      <c r="CW31" s="24">
        <v>495</v>
      </c>
      <c r="CX31" s="24">
        <v>442</v>
      </c>
      <c r="CY31" s="61">
        <v>89.3</v>
      </c>
      <c r="DB31" s="9" t="s">
        <v>51</v>
      </c>
      <c r="DC31" s="24">
        <v>495</v>
      </c>
      <c r="DD31" s="24">
        <v>449</v>
      </c>
      <c r="DE31" s="61">
        <v>90.7</v>
      </c>
    </row>
    <row r="32" spans="3:109" s="6" customFormat="1" ht="17.25" customHeight="1" x14ac:dyDescent="0.25">
      <c r="C32" s="9" t="s">
        <v>52</v>
      </c>
      <c r="D32" s="7">
        <v>528</v>
      </c>
      <c r="E32" s="27">
        <v>1322</v>
      </c>
      <c r="H32" s="9" t="s">
        <v>52</v>
      </c>
      <c r="I32" s="7">
        <v>53</v>
      </c>
      <c r="J32" s="7">
        <v>53</v>
      </c>
      <c r="K32" s="7">
        <f t="shared" si="0"/>
        <v>100</v>
      </c>
      <c r="L32" s="7">
        <v>14</v>
      </c>
      <c r="M32" s="7">
        <v>14</v>
      </c>
      <c r="N32" s="7">
        <v>100</v>
      </c>
      <c r="O32" s="54">
        <f t="shared" si="1"/>
        <v>100</v>
      </c>
      <c r="R32" s="8" t="s">
        <v>52</v>
      </c>
      <c r="S32" s="7" t="s">
        <v>152</v>
      </c>
      <c r="T32" s="7" t="s">
        <v>152</v>
      </c>
      <c r="U32" s="7" t="s">
        <v>152</v>
      </c>
      <c r="V32" s="7" t="s">
        <v>152</v>
      </c>
      <c r="W32" s="54">
        <v>100</v>
      </c>
      <c r="Z32" s="9" t="s">
        <v>52</v>
      </c>
      <c r="AA32" s="24">
        <v>288</v>
      </c>
      <c r="AB32" s="24">
        <v>267</v>
      </c>
      <c r="AC32" s="24">
        <v>92.7</v>
      </c>
      <c r="AD32" s="24">
        <v>366</v>
      </c>
      <c r="AE32" s="24">
        <v>322</v>
      </c>
      <c r="AF32" s="24">
        <v>88</v>
      </c>
      <c r="AG32" s="64">
        <f t="shared" si="2"/>
        <v>90.35</v>
      </c>
      <c r="AJ32" s="9" t="s">
        <v>52</v>
      </c>
      <c r="AK32" s="7" t="s">
        <v>152</v>
      </c>
      <c r="AL32" s="7" t="s">
        <v>152</v>
      </c>
      <c r="AM32" s="7" t="s">
        <v>152</v>
      </c>
      <c r="AN32" s="7" t="s">
        <v>152</v>
      </c>
      <c r="AO32" s="7" t="s">
        <v>152</v>
      </c>
      <c r="AP32" s="54">
        <v>100</v>
      </c>
      <c r="AS32" s="9" t="s">
        <v>52</v>
      </c>
      <c r="AT32" s="24">
        <v>528</v>
      </c>
      <c r="AU32" s="24">
        <v>482</v>
      </c>
      <c r="AV32" s="61">
        <v>91.3</v>
      </c>
      <c r="AY32" s="14" t="s">
        <v>52</v>
      </c>
      <c r="AZ32" s="11" t="s">
        <v>152</v>
      </c>
      <c r="BA32" s="11" t="s">
        <v>152</v>
      </c>
      <c r="BB32" s="11" t="s">
        <v>152</v>
      </c>
      <c r="BC32" s="11" t="s">
        <v>153</v>
      </c>
      <c r="BD32" s="11" t="s">
        <v>153</v>
      </c>
      <c r="BE32" s="54">
        <v>60</v>
      </c>
      <c r="BH32" s="9" t="s">
        <v>52</v>
      </c>
      <c r="BI32" s="12" t="s">
        <v>152</v>
      </c>
      <c r="BJ32" s="12" t="s">
        <v>152</v>
      </c>
      <c r="BK32" s="12" t="s">
        <v>153</v>
      </c>
      <c r="BL32" s="15" t="s">
        <v>152</v>
      </c>
      <c r="BM32" s="12" t="s">
        <v>152</v>
      </c>
      <c r="BN32" s="12" t="s">
        <v>152</v>
      </c>
      <c r="BO32" s="54">
        <v>100</v>
      </c>
      <c r="BR32" s="9" t="s">
        <v>52</v>
      </c>
      <c r="BS32" s="24">
        <v>16</v>
      </c>
      <c r="BT32" s="24">
        <v>16</v>
      </c>
      <c r="BU32" s="61">
        <v>100</v>
      </c>
      <c r="BV32" s="13"/>
      <c r="BW32" s="13"/>
      <c r="BX32" s="9" t="s">
        <v>52</v>
      </c>
      <c r="BY32" s="24">
        <v>528</v>
      </c>
      <c r="BZ32" s="24">
        <v>485</v>
      </c>
      <c r="CA32" s="61">
        <v>91.9</v>
      </c>
      <c r="CB32" s="13"/>
      <c r="CC32" s="13"/>
      <c r="CD32" s="9" t="s">
        <v>52</v>
      </c>
      <c r="CE32" s="24">
        <v>528</v>
      </c>
      <c r="CF32" s="24">
        <v>457</v>
      </c>
      <c r="CG32" s="61">
        <v>86.6</v>
      </c>
      <c r="CH32" s="13"/>
      <c r="CI32" s="13"/>
      <c r="CJ32" s="9" t="s">
        <v>52</v>
      </c>
      <c r="CK32" s="24">
        <v>300</v>
      </c>
      <c r="CL32" s="24">
        <v>294</v>
      </c>
      <c r="CM32" s="61">
        <v>98</v>
      </c>
      <c r="CP32" s="9" t="s">
        <v>52</v>
      </c>
      <c r="CQ32" s="24">
        <v>528</v>
      </c>
      <c r="CR32" s="24">
        <v>474</v>
      </c>
      <c r="CS32" s="61">
        <v>89.8</v>
      </c>
      <c r="CV32" s="9" t="s">
        <v>52</v>
      </c>
      <c r="CW32" s="24">
        <v>528</v>
      </c>
      <c r="CX32" s="24">
        <v>496</v>
      </c>
      <c r="CY32" s="61">
        <v>93.9</v>
      </c>
      <c r="DB32" s="9" t="s">
        <v>52</v>
      </c>
      <c r="DC32" s="24">
        <v>528</v>
      </c>
      <c r="DD32" s="24">
        <v>484</v>
      </c>
      <c r="DE32" s="61">
        <v>91.7</v>
      </c>
    </row>
    <row r="33" spans="3:109" s="6" customFormat="1" ht="17.25" customHeight="1" x14ac:dyDescent="0.25">
      <c r="C33" s="9" t="s">
        <v>53</v>
      </c>
      <c r="D33" s="7">
        <v>366</v>
      </c>
      <c r="E33" s="27">
        <v>900</v>
      </c>
      <c r="H33" s="9" t="s">
        <v>53</v>
      </c>
      <c r="I33" s="7">
        <v>53</v>
      </c>
      <c r="J33" s="7">
        <v>53</v>
      </c>
      <c r="K33" s="7">
        <f t="shared" si="0"/>
        <v>100</v>
      </c>
      <c r="L33" s="7">
        <v>14</v>
      </c>
      <c r="M33" s="7">
        <v>14</v>
      </c>
      <c r="N33" s="7">
        <v>100</v>
      </c>
      <c r="O33" s="54">
        <f t="shared" si="1"/>
        <v>100</v>
      </c>
      <c r="R33" s="8" t="s">
        <v>53</v>
      </c>
      <c r="S33" s="7" t="s">
        <v>152</v>
      </c>
      <c r="T33" s="7" t="s">
        <v>152</v>
      </c>
      <c r="U33" s="7" t="s">
        <v>152</v>
      </c>
      <c r="V33" s="7" t="s">
        <v>152</v>
      </c>
      <c r="W33" s="54">
        <v>100</v>
      </c>
      <c r="Z33" s="9" t="s">
        <v>53</v>
      </c>
      <c r="AA33" s="24">
        <v>263</v>
      </c>
      <c r="AB33" s="24">
        <v>257</v>
      </c>
      <c r="AC33" s="24">
        <v>97.7</v>
      </c>
      <c r="AD33" s="24">
        <v>279</v>
      </c>
      <c r="AE33" s="24">
        <v>269</v>
      </c>
      <c r="AF33" s="24">
        <v>96.4</v>
      </c>
      <c r="AG33" s="64">
        <f t="shared" si="2"/>
        <v>97.050000000000011</v>
      </c>
      <c r="AJ33" s="9" t="s">
        <v>53</v>
      </c>
      <c r="AK33" s="7" t="s">
        <v>152</v>
      </c>
      <c r="AL33" s="7" t="s">
        <v>152</v>
      </c>
      <c r="AM33" s="7" t="s">
        <v>152</v>
      </c>
      <c r="AN33" s="7" t="s">
        <v>152</v>
      </c>
      <c r="AO33" s="7" t="s">
        <v>152</v>
      </c>
      <c r="AP33" s="54">
        <v>100</v>
      </c>
      <c r="AS33" s="9" t="s">
        <v>53</v>
      </c>
      <c r="AT33" s="24">
        <v>366</v>
      </c>
      <c r="AU33" s="24">
        <v>341</v>
      </c>
      <c r="AV33" s="61">
        <v>93.2</v>
      </c>
      <c r="AY33" s="14" t="s">
        <v>194</v>
      </c>
      <c r="AZ33" s="11" t="s">
        <v>152</v>
      </c>
      <c r="BA33" s="11" t="s">
        <v>152</v>
      </c>
      <c r="BB33" s="11" t="s">
        <v>152</v>
      </c>
      <c r="BC33" s="11" t="s">
        <v>153</v>
      </c>
      <c r="BD33" s="11" t="s">
        <v>153</v>
      </c>
      <c r="BE33" s="54">
        <v>60</v>
      </c>
      <c r="BH33" s="9" t="s">
        <v>53</v>
      </c>
      <c r="BI33" s="12" t="s">
        <v>152</v>
      </c>
      <c r="BJ33" s="12" t="s">
        <v>152</v>
      </c>
      <c r="BK33" s="12" t="s">
        <v>153</v>
      </c>
      <c r="BL33" s="15" t="s">
        <v>152</v>
      </c>
      <c r="BM33" s="12" t="s">
        <v>152</v>
      </c>
      <c r="BN33" s="12" t="s">
        <v>152</v>
      </c>
      <c r="BO33" s="54">
        <v>100</v>
      </c>
      <c r="BR33" s="9" t="s">
        <v>53</v>
      </c>
      <c r="BS33" s="24">
        <v>29</v>
      </c>
      <c r="BT33" s="24">
        <v>27</v>
      </c>
      <c r="BU33" s="61">
        <v>93.1</v>
      </c>
      <c r="BV33" s="13"/>
      <c r="BW33" s="13"/>
      <c r="BX33" s="9" t="s">
        <v>53</v>
      </c>
      <c r="BY33" s="24">
        <v>366</v>
      </c>
      <c r="BZ33" s="24">
        <v>348</v>
      </c>
      <c r="CA33" s="61">
        <v>95.1</v>
      </c>
      <c r="CB33" s="13"/>
      <c r="CC33" s="13"/>
      <c r="CD33" s="9" t="s">
        <v>53</v>
      </c>
      <c r="CE33" s="24">
        <v>366</v>
      </c>
      <c r="CF33" s="24">
        <v>350</v>
      </c>
      <c r="CG33" s="61">
        <v>95.6</v>
      </c>
      <c r="CH33" s="13"/>
      <c r="CI33" s="13"/>
      <c r="CJ33" s="9" t="s">
        <v>53</v>
      </c>
      <c r="CK33" s="24">
        <v>235</v>
      </c>
      <c r="CL33" s="24">
        <v>232</v>
      </c>
      <c r="CM33" s="61">
        <v>98.7</v>
      </c>
      <c r="CP33" s="9" t="s">
        <v>53</v>
      </c>
      <c r="CQ33" s="24">
        <v>366</v>
      </c>
      <c r="CR33" s="24">
        <v>342</v>
      </c>
      <c r="CS33" s="61">
        <v>93.4</v>
      </c>
      <c r="CV33" s="9" t="s">
        <v>53</v>
      </c>
      <c r="CW33" s="24">
        <v>366</v>
      </c>
      <c r="CX33" s="24">
        <v>352</v>
      </c>
      <c r="CY33" s="61">
        <v>96.2</v>
      </c>
      <c r="DB33" s="9" t="s">
        <v>53</v>
      </c>
      <c r="DC33" s="24">
        <v>366</v>
      </c>
      <c r="DD33" s="24">
        <v>348</v>
      </c>
      <c r="DE33" s="61">
        <v>95.1</v>
      </c>
    </row>
    <row r="34" spans="3:109" s="6" customFormat="1" ht="17.25" customHeight="1" x14ac:dyDescent="0.25">
      <c r="C34" s="9" t="s">
        <v>23</v>
      </c>
      <c r="D34" s="7">
        <v>515</v>
      </c>
      <c r="E34" s="28">
        <v>545</v>
      </c>
      <c r="H34" s="9" t="s">
        <v>23</v>
      </c>
      <c r="I34" s="7">
        <v>53</v>
      </c>
      <c r="J34" s="7">
        <v>53</v>
      </c>
      <c r="K34" s="7">
        <f t="shared" si="0"/>
        <v>100</v>
      </c>
      <c r="L34" s="7">
        <v>14</v>
      </c>
      <c r="M34" s="7">
        <v>14</v>
      </c>
      <c r="N34" s="7">
        <v>100</v>
      </c>
      <c r="O34" s="54">
        <f t="shared" si="1"/>
        <v>100</v>
      </c>
      <c r="R34" s="8" t="s">
        <v>23</v>
      </c>
      <c r="S34" s="7" t="s">
        <v>152</v>
      </c>
      <c r="T34" s="7" t="s">
        <v>152</v>
      </c>
      <c r="U34" s="7" t="s">
        <v>152</v>
      </c>
      <c r="V34" s="7" t="s">
        <v>152</v>
      </c>
      <c r="W34" s="54">
        <v>100</v>
      </c>
      <c r="Z34" s="9" t="s">
        <v>23</v>
      </c>
      <c r="AA34" s="24">
        <v>381</v>
      </c>
      <c r="AB34" s="24">
        <v>369</v>
      </c>
      <c r="AC34" s="24">
        <v>96.9</v>
      </c>
      <c r="AD34" s="24">
        <v>359</v>
      </c>
      <c r="AE34" s="24">
        <v>344</v>
      </c>
      <c r="AF34" s="24">
        <v>95.8</v>
      </c>
      <c r="AG34" s="64">
        <f t="shared" si="2"/>
        <v>96.35</v>
      </c>
      <c r="AJ34" s="9" t="s">
        <v>23</v>
      </c>
      <c r="AK34" s="7" t="s">
        <v>152</v>
      </c>
      <c r="AL34" s="7" t="s">
        <v>152</v>
      </c>
      <c r="AM34" s="7" t="s">
        <v>152</v>
      </c>
      <c r="AN34" s="7" t="s">
        <v>152</v>
      </c>
      <c r="AO34" s="7" t="s">
        <v>152</v>
      </c>
      <c r="AP34" s="54">
        <v>100</v>
      </c>
      <c r="AS34" s="9" t="s">
        <v>23</v>
      </c>
      <c r="AT34" s="24">
        <v>515</v>
      </c>
      <c r="AU34" s="24">
        <v>477</v>
      </c>
      <c r="AV34" s="61">
        <v>92.6</v>
      </c>
      <c r="AY34" s="14" t="s">
        <v>23</v>
      </c>
      <c r="AZ34" s="11" t="s">
        <v>152</v>
      </c>
      <c r="BA34" s="11" t="s">
        <v>152</v>
      </c>
      <c r="BB34" s="11" t="s">
        <v>152</v>
      </c>
      <c r="BC34" s="11" t="s">
        <v>153</v>
      </c>
      <c r="BD34" s="11" t="s">
        <v>153</v>
      </c>
      <c r="BE34" s="54">
        <v>60</v>
      </c>
      <c r="BH34" s="9" t="s">
        <v>23</v>
      </c>
      <c r="BI34" s="12" t="s">
        <v>153</v>
      </c>
      <c r="BJ34" s="12" t="s">
        <v>152</v>
      </c>
      <c r="BK34" s="12" t="s">
        <v>153</v>
      </c>
      <c r="BL34" s="15" t="s">
        <v>152</v>
      </c>
      <c r="BM34" s="12" t="s">
        <v>152</v>
      </c>
      <c r="BN34" s="12" t="s">
        <v>152</v>
      </c>
      <c r="BO34" s="54">
        <v>80</v>
      </c>
      <c r="BR34" s="9" t="s">
        <v>23</v>
      </c>
      <c r="BS34" s="24">
        <v>37</v>
      </c>
      <c r="BT34" s="24">
        <v>35</v>
      </c>
      <c r="BU34" s="61">
        <v>94.6</v>
      </c>
      <c r="BV34" s="13"/>
      <c r="BW34" s="13"/>
      <c r="BX34" s="9" t="s">
        <v>23</v>
      </c>
      <c r="BY34" s="24">
        <v>515</v>
      </c>
      <c r="BZ34" s="24">
        <v>475</v>
      </c>
      <c r="CA34" s="61">
        <v>92.2</v>
      </c>
      <c r="CB34" s="13"/>
      <c r="CC34" s="13"/>
      <c r="CD34" s="9" t="s">
        <v>23</v>
      </c>
      <c r="CE34" s="24">
        <v>515</v>
      </c>
      <c r="CF34" s="24">
        <v>473</v>
      </c>
      <c r="CG34" s="61">
        <v>91.8</v>
      </c>
      <c r="CH34" s="13"/>
      <c r="CI34" s="13"/>
      <c r="CJ34" s="9" t="s">
        <v>23</v>
      </c>
      <c r="CK34" s="24">
        <v>326</v>
      </c>
      <c r="CL34" s="24">
        <v>323</v>
      </c>
      <c r="CM34" s="61">
        <v>99.1</v>
      </c>
      <c r="CP34" s="9" t="s">
        <v>23</v>
      </c>
      <c r="CQ34" s="24">
        <v>515</v>
      </c>
      <c r="CR34" s="24">
        <v>448</v>
      </c>
      <c r="CS34" s="61">
        <v>87</v>
      </c>
      <c r="CV34" s="9" t="s">
        <v>23</v>
      </c>
      <c r="CW34" s="24">
        <v>515</v>
      </c>
      <c r="CX34" s="24">
        <v>484</v>
      </c>
      <c r="CY34" s="61">
        <v>94</v>
      </c>
      <c r="DB34" s="9" t="s">
        <v>23</v>
      </c>
      <c r="DC34" s="24">
        <v>515</v>
      </c>
      <c r="DD34" s="24">
        <v>473</v>
      </c>
      <c r="DE34" s="61">
        <v>91.8</v>
      </c>
    </row>
    <row r="35" spans="3:109" s="6" customFormat="1" ht="17.25" customHeight="1" x14ac:dyDescent="0.25">
      <c r="C35" s="9" t="s">
        <v>24</v>
      </c>
      <c r="D35" s="7">
        <v>363</v>
      </c>
      <c r="E35" s="29">
        <v>698</v>
      </c>
      <c r="H35" s="9" t="s">
        <v>24</v>
      </c>
      <c r="I35" s="7">
        <v>53</v>
      </c>
      <c r="J35" s="7">
        <v>53</v>
      </c>
      <c r="K35" s="7">
        <f t="shared" si="0"/>
        <v>100</v>
      </c>
      <c r="L35" s="7">
        <v>14</v>
      </c>
      <c r="M35" s="7">
        <v>14</v>
      </c>
      <c r="N35" s="7">
        <v>100</v>
      </c>
      <c r="O35" s="54">
        <f t="shared" si="1"/>
        <v>100</v>
      </c>
      <c r="R35" s="8" t="s">
        <v>24</v>
      </c>
      <c r="S35" s="7" t="s">
        <v>152</v>
      </c>
      <c r="T35" s="7" t="s">
        <v>152</v>
      </c>
      <c r="U35" s="7" t="s">
        <v>152</v>
      </c>
      <c r="V35" s="7" t="s">
        <v>152</v>
      </c>
      <c r="W35" s="54">
        <v>100</v>
      </c>
      <c r="Z35" s="9" t="s">
        <v>24</v>
      </c>
      <c r="AA35" s="24">
        <v>320</v>
      </c>
      <c r="AB35" s="24">
        <v>312</v>
      </c>
      <c r="AC35" s="24">
        <v>97.5</v>
      </c>
      <c r="AD35" s="24">
        <v>297</v>
      </c>
      <c r="AE35" s="24">
        <v>289</v>
      </c>
      <c r="AF35" s="24">
        <v>97.3</v>
      </c>
      <c r="AG35" s="64">
        <f t="shared" si="2"/>
        <v>97.4</v>
      </c>
      <c r="AJ35" s="9" t="s">
        <v>24</v>
      </c>
      <c r="AK35" s="7" t="s">
        <v>152</v>
      </c>
      <c r="AL35" s="7" t="s">
        <v>152</v>
      </c>
      <c r="AM35" s="7" t="s">
        <v>152</v>
      </c>
      <c r="AN35" s="7" t="s">
        <v>152</v>
      </c>
      <c r="AO35" s="7" t="s">
        <v>152</v>
      </c>
      <c r="AP35" s="54">
        <v>100</v>
      </c>
      <c r="AS35" s="9" t="s">
        <v>24</v>
      </c>
      <c r="AT35" s="24">
        <v>363</v>
      </c>
      <c r="AU35" s="24">
        <v>356</v>
      </c>
      <c r="AV35" s="61">
        <v>98.1</v>
      </c>
      <c r="AY35" s="14" t="s">
        <v>24</v>
      </c>
      <c r="AZ35" s="11" t="s">
        <v>152</v>
      </c>
      <c r="BA35" s="11" t="s">
        <v>152</v>
      </c>
      <c r="BB35" s="11" t="s">
        <v>152</v>
      </c>
      <c r="BC35" s="11" t="s">
        <v>153</v>
      </c>
      <c r="BD35" s="11" t="s">
        <v>153</v>
      </c>
      <c r="BE35" s="54">
        <v>60</v>
      </c>
      <c r="BH35" s="9" t="s">
        <v>24</v>
      </c>
      <c r="BI35" s="12" t="s">
        <v>152</v>
      </c>
      <c r="BJ35" s="12" t="s">
        <v>153</v>
      </c>
      <c r="BK35" s="12" t="s">
        <v>153</v>
      </c>
      <c r="BL35" s="15" t="s">
        <v>152</v>
      </c>
      <c r="BM35" s="12" t="s">
        <v>152</v>
      </c>
      <c r="BN35" s="12" t="s">
        <v>152</v>
      </c>
      <c r="BO35" s="54">
        <v>80</v>
      </c>
      <c r="BR35" s="9" t="s">
        <v>24</v>
      </c>
      <c r="BS35" s="24">
        <v>28</v>
      </c>
      <c r="BT35" s="24">
        <v>20</v>
      </c>
      <c r="BU35" s="61">
        <v>71.400000000000006</v>
      </c>
      <c r="BV35" s="13"/>
      <c r="BW35" s="13"/>
      <c r="BX35" s="9" t="s">
        <v>24</v>
      </c>
      <c r="BY35" s="24">
        <v>363</v>
      </c>
      <c r="BZ35" s="24">
        <v>350</v>
      </c>
      <c r="CA35" s="61">
        <v>96.4</v>
      </c>
      <c r="CB35" s="13"/>
      <c r="CC35" s="13"/>
      <c r="CD35" s="9" t="s">
        <v>24</v>
      </c>
      <c r="CE35" s="24">
        <v>363</v>
      </c>
      <c r="CF35" s="24">
        <v>347</v>
      </c>
      <c r="CG35" s="61">
        <v>95.6</v>
      </c>
      <c r="CH35" s="13"/>
      <c r="CI35" s="13"/>
      <c r="CJ35" s="9" t="s">
        <v>24</v>
      </c>
      <c r="CK35" s="24">
        <v>225</v>
      </c>
      <c r="CL35" s="24">
        <v>225</v>
      </c>
      <c r="CM35" s="61">
        <v>100</v>
      </c>
      <c r="CP35" s="9" t="s">
        <v>24</v>
      </c>
      <c r="CQ35" s="24">
        <v>363</v>
      </c>
      <c r="CR35" s="24">
        <v>346</v>
      </c>
      <c r="CS35" s="61">
        <v>95.3</v>
      </c>
      <c r="CV35" s="9" t="s">
        <v>24</v>
      </c>
      <c r="CW35" s="24">
        <v>363</v>
      </c>
      <c r="CX35" s="24">
        <v>352</v>
      </c>
      <c r="CY35" s="61">
        <v>97</v>
      </c>
      <c r="DB35" s="9" t="s">
        <v>24</v>
      </c>
      <c r="DC35" s="24">
        <v>363</v>
      </c>
      <c r="DD35" s="24">
        <v>353</v>
      </c>
      <c r="DE35" s="61">
        <v>97.2</v>
      </c>
    </row>
    <row r="36" spans="3:109" s="6" customFormat="1" ht="17.25" customHeight="1" x14ac:dyDescent="0.25">
      <c r="C36" s="9" t="s">
        <v>25</v>
      </c>
      <c r="D36" s="7">
        <v>371</v>
      </c>
      <c r="E36" s="29">
        <v>750</v>
      </c>
      <c r="H36" s="9" t="s">
        <v>25</v>
      </c>
      <c r="I36" s="7">
        <v>53</v>
      </c>
      <c r="J36" s="7">
        <v>53</v>
      </c>
      <c r="K36" s="7">
        <f t="shared" si="0"/>
        <v>100</v>
      </c>
      <c r="L36" s="7">
        <v>14</v>
      </c>
      <c r="M36" s="7">
        <v>14</v>
      </c>
      <c r="N36" s="7">
        <v>100</v>
      </c>
      <c r="O36" s="54">
        <f t="shared" si="1"/>
        <v>100</v>
      </c>
      <c r="R36" s="8" t="s">
        <v>25</v>
      </c>
      <c r="S36" s="7" t="s">
        <v>152</v>
      </c>
      <c r="T36" s="7" t="s">
        <v>152</v>
      </c>
      <c r="U36" s="7" t="s">
        <v>152</v>
      </c>
      <c r="V36" s="7" t="s">
        <v>152</v>
      </c>
      <c r="W36" s="54">
        <v>100</v>
      </c>
      <c r="Z36" s="9" t="s">
        <v>25</v>
      </c>
      <c r="AA36" s="24">
        <v>257</v>
      </c>
      <c r="AB36" s="24">
        <v>241</v>
      </c>
      <c r="AC36" s="24">
        <v>93.8</v>
      </c>
      <c r="AD36" s="24">
        <v>277</v>
      </c>
      <c r="AE36" s="24">
        <v>254</v>
      </c>
      <c r="AF36" s="24">
        <v>91.7</v>
      </c>
      <c r="AG36" s="64">
        <f t="shared" si="2"/>
        <v>92.75</v>
      </c>
      <c r="AJ36" s="9" t="s">
        <v>25</v>
      </c>
      <c r="AK36" s="7" t="s">
        <v>152</v>
      </c>
      <c r="AL36" s="7" t="s">
        <v>152</v>
      </c>
      <c r="AM36" s="7" t="s">
        <v>152</v>
      </c>
      <c r="AN36" s="7" t="s">
        <v>152</v>
      </c>
      <c r="AO36" s="7" t="s">
        <v>152</v>
      </c>
      <c r="AP36" s="54">
        <v>100</v>
      </c>
      <c r="AS36" s="9" t="s">
        <v>25</v>
      </c>
      <c r="AT36" s="24">
        <v>371</v>
      </c>
      <c r="AU36" s="24">
        <v>346</v>
      </c>
      <c r="AV36" s="61">
        <v>93.3</v>
      </c>
      <c r="AY36" s="14" t="s">
        <v>195</v>
      </c>
      <c r="AZ36" s="11" t="s">
        <v>152</v>
      </c>
      <c r="BA36" s="11" t="s">
        <v>152</v>
      </c>
      <c r="BB36" s="11" t="s">
        <v>152</v>
      </c>
      <c r="BC36" s="11" t="s">
        <v>153</v>
      </c>
      <c r="BD36" s="11" t="s">
        <v>152</v>
      </c>
      <c r="BE36" s="54">
        <v>80</v>
      </c>
      <c r="BH36" s="9" t="s">
        <v>25</v>
      </c>
      <c r="BI36" s="12" t="s">
        <v>152</v>
      </c>
      <c r="BJ36" s="12" t="s">
        <v>152</v>
      </c>
      <c r="BK36" s="12" t="s">
        <v>153</v>
      </c>
      <c r="BL36" s="15" t="s">
        <v>152</v>
      </c>
      <c r="BM36" s="12" t="s">
        <v>152</v>
      </c>
      <c r="BN36" s="12" t="s">
        <v>152</v>
      </c>
      <c r="BO36" s="54">
        <v>100</v>
      </c>
      <c r="BR36" s="9" t="s">
        <v>25</v>
      </c>
      <c r="BS36" s="24">
        <v>26</v>
      </c>
      <c r="BT36" s="24">
        <v>22</v>
      </c>
      <c r="BU36" s="61">
        <v>84.6</v>
      </c>
      <c r="BV36" s="13"/>
      <c r="BW36" s="13"/>
      <c r="BX36" s="9" t="s">
        <v>25</v>
      </c>
      <c r="BY36" s="24">
        <v>371</v>
      </c>
      <c r="BZ36" s="24">
        <v>325</v>
      </c>
      <c r="CA36" s="61">
        <v>87.6</v>
      </c>
      <c r="CB36" s="13"/>
      <c r="CC36" s="13"/>
      <c r="CD36" s="9" t="s">
        <v>25</v>
      </c>
      <c r="CE36" s="24">
        <v>371</v>
      </c>
      <c r="CF36" s="24">
        <v>330</v>
      </c>
      <c r="CG36" s="61">
        <v>88.9</v>
      </c>
      <c r="CH36" s="13"/>
      <c r="CI36" s="13"/>
      <c r="CJ36" s="9" t="s">
        <v>25</v>
      </c>
      <c r="CK36" s="24">
        <v>209</v>
      </c>
      <c r="CL36" s="24">
        <v>205</v>
      </c>
      <c r="CM36" s="61">
        <v>98.1</v>
      </c>
      <c r="CP36" s="9" t="s">
        <v>25</v>
      </c>
      <c r="CQ36" s="24">
        <v>371</v>
      </c>
      <c r="CR36" s="24">
        <v>321</v>
      </c>
      <c r="CS36" s="61">
        <v>86.5</v>
      </c>
      <c r="CV36" s="9" t="s">
        <v>25</v>
      </c>
      <c r="CW36" s="24">
        <v>371</v>
      </c>
      <c r="CX36" s="24">
        <v>342</v>
      </c>
      <c r="CY36" s="61">
        <v>92.2</v>
      </c>
      <c r="DB36" s="9" t="s">
        <v>25</v>
      </c>
      <c r="DC36" s="24">
        <v>371</v>
      </c>
      <c r="DD36" s="24">
        <v>335</v>
      </c>
      <c r="DE36" s="61">
        <v>90.3</v>
      </c>
    </row>
    <row r="37" spans="3:109" s="6" customFormat="1" ht="17.25" customHeight="1" x14ac:dyDescent="0.25">
      <c r="C37" s="9" t="s">
        <v>50</v>
      </c>
      <c r="D37" s="7">
        <v>607</v>
      </c>
      <c r="E37" s="29">
        <v>1250</v>
      </c>
      <c r="H37" s="9" t="s">
        <v>50</v>
      </c>
      <c r="I37" s="7">
        <v>53</v>
      </c>
      <c r="J37" s="7">
        <v>53</v>
      </c>
      <c r="K37" s="7">
        <f t="shared" si="0"/>
        <v>100</v>
      </c>
      <c r="L37" s="7">
        <v>14</v>
      </c>
      <c r="M37" s="7">
        <v>14</v>
      </c>
      <c r="N37" s="7">
        <v>100</v>
      </c>
      <c r="O37" s="54">
        <f t="shared" si="1"/>
        <v>100</v>
      </c>
      <c r="R37" s="8" t="s">
        <v>50</v>
      </c>
      <c r="S37" s="7" t="s">
        <v>152</v>
      </c>
      <c r="T37" s="7" t="s">
        <v>152</v>
      </c>
      <c r="U37" s="7" t="s">
        <v>152</v>
      </c>
      <c r="V37" s="7" t="s">
        <v>152</v>
      </c>
      <c r="W37" s="54">
        <v>100</v>
      </c>
      <c r="Z37" s="9" t="s">
        <v>50</v>
      </c>
      <c r="AA37" s="24">
        <v>543</v>
      </c>
      <c r="AB37" s="24">
        <v>528</v>
      </c>
      <c r="AC37" s="24">
        <v>97.2</v>
      </c>
      <c r="AD37" s="24">
        <v>467</v>
      </c>
      <c r="AE37" s="24">
        <v>452</v>
      </c>
      <c r="AF37" s="24">
        <v>96.8</v>
      </c>
      <c r="AG37" s="64">
        <f t="shared" si="2"/>
        <v>97</v>
      </c>
      <c r="AJ37" s="9" t="s">
        <v>50</v>
      </c>
      <c r="AK37" s="7" t="s">
        <v>152</v>
      </c>
      <c r="AL37" s="7" t="s">
        <v>152</v>
      </c>
      <c r="AM37" s="7" t="s">
        <v>152</v>
      </c>
      <c r="AN37" s="7" t="s">
        <v>152</v>
      </c>
      <c r="AO37" s="7" t="s">
        <v>152</v>
      </c>
      <c r="AP37" s="54">
        <v>100</v>
      </c>
      <c r="AS37" s="9" t="s">
        <v>50</v>
      </c>
      <c r="AT37" s="24">
        <v>607</v>
      </c>
      <c r="AU37" s="24">
        <v>584</v>
      </c>
      <c r="AV37" s="61">
        <v>96.2</v>
      </c>
      <c r="AY37" s="14" t="s">
        <v>50</v>
      </c>
      <c r="AZ37" s="11" t="s">
        <v>152</v>
      </c>
      <c r="BA37" s="11" t="s">
        <v>152</v>
      </c>
      <c r="BB37" s="11" t="s">
        <v>152</v>
      </c>
      <c r="BC37" s="11" t="s">
        <v>153</v>
      </c>
      <c r="BD37" s="11" t="s">
        <v>153</v>
      </c>
      <c r="BE37" s="54">
        <v>60</v>
      </c>
      <c r="BH37" s="9" t="s">
        <v>50</v>
      </c>
      <c r="BI37" s="12" t="s">
        <v>152</v>
      </c>
      <c r="BJ37" s="12" t="s">
        <v>152</v>
      </c>
      <c r="BK37" s="12" t="s">
        <v>153</v>
      </c>
      <c r="BL37" s="15" t="s">
        <v>152</v>
      </c>
      <c r="BM37" s="12" t="s">
        <v>152</v>
      </c>
      <c r="BN37" s="12" t="s">
        <v>152</v>
      </c>
      <c r="BO37" s="54">
        <v>100</v>
      </c>
      <c r="BR37" s="9" t="s">
        <v>50</v>
      </c>
      <c r="BS37" s="24">
        <v>51</v>
      </c>
      <c r="BT37" s="24">
        <v>46</v>
      </c>
      <c r="BU37" s="61">
        <v>90.2</v>
      </c>
      <c r="BV37" s="13"/>
      <c r="BW37" s="13"/>
      <c r="BX37" s="9" t="s">
        <v>50</v>
      </c>
      <c r="BY37" s="24">
        <v>607</v>
      </c>
      <c r="BZ37" s="24">
        <v>578</v>
      </c>
      <c r="CA37" s="61">
        <v>95.2</v>
      </c>
      <c r="CB37" s="13"/>
      <c r="CC37" s="13"/>
      <c r="CD37" s="9" t="s">
        <v>50</v>
      </c>
      <c r="CE37" s="24">
        <v>607</v>
      </c>
      <c r="CF37" s="24">
        <v>581</v>
      </c>
      <c r="CG37" s="61">
        <v>95.7</v>
      </c>
      <c r="CH37" s="13"/>
      <c r="CI37" s="13"/>
      <c r="CJ37" s="9" t="s">
        <v>50</v>
      </c>
      <c r="CK37" s="24">
        <v>410</v>
      </c>
      <c r="CL37" s="24">
        <v>402</v>
      </c>
      <c r="CM37" s="61">
        <v>98</v>
      </c>
      <c r="CP37" s="9" t="s">
        <v>50</v>
      </c>
      <c r="CQ37" s="24">
        <v>607</v>
      </c>
      <c r="CR37" s="24">
        <v>562</v>
      </c>
      <c r="CS37" s="61">
        <v>92.6</v>
      </c>
      <c r="CV37" s="9" t="s">
        <v>50</v>
      </c>
      <c r="CW37" s="24">
        <v>607</v>
      </c>
      <c r="CX37" s="24">
        <v>570</v>
      </c>
      <c r="CY37" s="61">
        <v>93.9</v>
      </c>
      <c r="DB37" s="9" t="s">
        <v>50</v>
      </c>
      <c r="DC37" s="24">
        <v>607</v>
      </c>
      <c r="DD37" s="24">
        <v>587</v>
      </c>
      <c r="DE37" s="61">
        <v>96.7</v>
      </c>
    </row>
    <row r="38" spans="3:109" s="6" customFormat="1" ht="17.25" customHeight="1" x14ac:dyDescent="0.25">
      <c r="C38" s="9" t="s">
        <v>49</v>
      </c>
      <c r="D38" s="7">
        <v>776</v>
      </c>
      <c r="E38" s="30">
        <v>1500</v>
      </c>
      <c r="H38" s="9" t="s">
        <v>49</v>
      </c>
      <c r="I38" s="7">
        <v>53</v>
      </c>
      <c r="J38" s="7">
        <v>53</v>
      </c>
      <c r="K38" s="7">
        <f t="shared" si="0"/>
        <v>100</v>
      </c>
      <c r="L38" s="7">
        <v>14</v>
      </c>
      <c r="M38" s="7">
        <v>14</v>
      </c>
      <c r="N38" s="7">
        <v>100</v>
      </c>
      <c r="O38" s="54">
        <f t="shared" si="1"/>
        <v>100</v>
      </c>
      <c r="R38" s="8" t="s">
        <v>49</v>
      </c>
      <c r="S38" s="7" t="s">
        <v>152</v>
      </c>
      <c r="T38" s="7" t="s">
        <v>152</v>
      </c>
      <c r="U38" s="7" t="s">
        <v>152</v>
      </c>
      <c r="V38" s="7" t="s">
        <v>152</v>
      </c>
      <c r="W38" s="54">
        <v>100</v>
      </c>
      <c r="Z38" s="9" t="s">
        <v>49</v>
      </c>
      <c r="AA38" s="24">
        <v>726</v>
      </c>
      <c r="AB38" s="24">
        <v>720</v>
      </c>
      <c r="AC38" s="24">
        <v>99.2</v>
      </c>
      <c r="AD38" s="24">
        <v>732</v>
      </c>
      <c r="AE38" s="24">
        <v>727</v>
      </c>
      <c r="AF38" s="24">
        <v>99.3</v>
      </c>
      <c r="AG38" s="64">
        <f t="shared" si="2"/>
        <v>99.25</v>
      </c>
      <c r="AJ38" s="9" t="s">
        <v>49</v>
      </c>
      <c r="AK38" s="7" t="s">
        <v>152</v>
      </c>
      <c r="AL38" s="7" t="s">
        <v>152</v>
      </c>
      <c r="AM38" s="7" t="s">
        <v>152</v>
      </c>
      <c r="AN38" s="7" t="s">
        <v>152</v>
      </c>
      <c r="AO38" s="7" t="s">
        <v>152</v>
      </c>
      <c r="AP38" s="54">
        <v>100</v>
      </c>
      <c r="AS38" s="9" t="s">
        <v>49</v>
      </c>
      <c r="AT38" s="24">
        <v>776</v>
      </c>
      <c r="AU38" s="24">
        <v>773</v>
      </c>
      <c r="AV38" s="61">
        <v>99.6</v>
      </c>
      <c r="AY38" s="14" t="s">
        <v>49</v>
      </c>
      <c r="AZ38" s="11" t="s">
        <v>152</v>
      </c>
      <c r="BA38" s="11" t="s">
        <v>152</v>
      </c>
      <c r="BB38" s="11" t="s">
        <v>152</v>
      </c>
      <c r="BC38" s="11" t="s">
        <v>153</v>
      </c>
      <c r="BD38" s="11" t="s">
        <v>153</v>
      </c>
      <c r="BE38" s="54">
        <v>60</v>
      </c>
      <c r="BH38" s="9" t="s">
        <v>49</v>
      </c>
      <c r="BI38" s="12" t="s">
        <v>152</v>
      </c>
      <c r="BJ38" s="12" t="s">
        <v>152</v>
      </c>
      <c r="BK38" s="12" t="s">
        <v>153</v>
      </c>
      <c r="BL38" s="15" t="s">
        <v>152</v>
      </c>
      <c r="BM38" s="12" t="s">
        <v>152</v>
      </c>
      <c r="BN38" s="12" t="s">
        <v>152</v>
      </c>
      <c r="BO38" s="54">
        <v>100</v>
      </c>
      <c r="BR38" s="9" t="s">
        <v>49</v>
      </c>
      <c r="BS38" s="24">
        <v>131</v>
      </c>
      <c r="BT38" s="24">
        <v>120</v>
      </c>
      <c r="BU38" s="61">
        <v>91.6</v>
      </c>
      <c r="BV38" s="13"/>
      <c r="BW38" s="13"/>
      <c r="BX38" s="9" t="s">
        <v>49</v>
      </c>
      <c r="BY38" s="24">
        <v>776</v>
      </c>
      <c r="BZ38" s="24">
        <v>771</v>
      </c>
      <c r="CA38" s="61">
        <v>99.4</v>
      </c>
      <c r="CB38" s="13"/>
      <c r="CC38" s="13"/>
      <c r="CD38" s="9" t="s">
        <v>49</v>
      </c>
      <c r="CE38" s="24">
        <v>776</v>
      </c>
      <c r="CF38" s="24">
        <v>769</v>
      </c>
      <c r="CG38" s="61">
        <v>99.1</v>
      </c>
      <c r="CH38" s="13"/>
      <c r="CI38" s="13"/>
      <c r="CJ38" s="9" t="s">
        <v>49</v>
      </c>
      <c r="CK38" s="24">
        <v>633</v>
      </c>
      <c r="CL38" s="24">
        <v>628</v>
      </c>
      <c r="CM38" s="61">
        <v>99.2</v>
      </c>
      <c r="CP38" s="9" t="s">
        <v>49</v>
      </c>
      <c r="CQ38" s="24">
        <v>776</v>
      </c>
      <c r="CR38" s="24">
        <v>764</v>
      </c>
      <c r="CS38" s="61">
        <v>98.5</v>
      </c>
      <c r="CV38" s="9" t="s">
        <v>49</v>
      </c>
      <c r="CW38" s="24">
        <v>776</v>
      </c>
      <c r="CX38" s="24">
        <v>770</v>
      </c>
      <c r="CY38" s="61">
        <v>99.2</v>
      </c>
      <c r="DB38" s="9" t="s">
        <v>49</v>
      </c>
      <c r="DC38" s="24">
        <v>776</v>
      </c>
      <c r="DD38" s="24">
        <v>770</v>
      </c>
      <c r="DE38" s="61">
        <v>99.2</v>
      </c>
    </row>
    <row r="39" spans="3:109" s="6" customFormat="1" ht="17.25" customHeight="1" x14ac:dyDescent="0.25">
      <c r="C39" s="9" t="s">
        <v>36</v>
      </c>
      <c r="D39" s="7">
        <v>630</v>
      </c>
      <c r="E39" s="30">
        <v>1094</v>
      </c>
      <c r="H39" s="9" t="s">
        <v>36</v>
      </c>
      <c r="I39" s="7">
        <v>53</v>
      </c>
      <c r="J39" s="7">
        <v>53</v>
      </c>
      <c r="K39" s="7">
        <f t="shared" si="0"/>
        <v>100</v>
      </c>
      <c r="L39" s="7">
        <v>14</v>
      </c>
      <c r="M39" s="7">
        <v>14</v>
      </c>
      <c r="N39" s="7">
        <v>100</v>
      </c>
      <c r="O39" s="54">
        <f t="shared" si="1"/>
        <v>100</v>
      </c>
      <c r="R39" s="8" t="s">
        <v>36</v>
      </c>
      <c r="S39" s="7" t="s">
        <v>152</v>
      </c>
      <c r="T39" s="7" t="s">
        <v>152</v>
      </c>
      <c r="U39" s="7" t="s">
        <v>152</v>
      </c>
      <c r="V39" s="7" t="s">
        <v>152</v>
      </c>
      <c r="W39" s="54">
        <v>100</v>
      </c>
      <c r="Z39" s="9" t="s">
        <v>36</v>
      </c>
      <c r="AA39" s="24">
        <v>418</v>
      </c>
      <c r="AB39" s="24">
        <v>403</v>
      </c>
      <c r="AC39" s="24">
        <v>96.4</v>
      </c>
      <c r="AD39" s="24">
        <v>456</v>
      </c>
      <c r="AE39" s="24">
        <v>422</v>
      </c>
      <c r="AF39" s="24">
        <v>92.5</v>
      </c>
      <c r="AG39" s="64">
        <f t="shared" si="2"/>
        <v>94.45</v>
      </c>
      <c r="AJ39" s="9" t="s">
        <v>36</v>
      </c>
      <c r="AK39" s="7" t="s">
        <v>152</v>
      </c>
      <c r="AL39" s="7" t="s">
        <v>152</v>
      </c>
      <c r="AM39" s="7" t="s">
        <v>152</v>
      </c>
      <c r="AN39" s="7" t="s">
        <v>152</v>
      </c>
      <c r="AO39" s="7" t="s">
        <v>152</v>
      </c>
      <c r="AP39" s="54">
        <v>100</v>
      </c>
      <c r="AS39" s="9" t="s">
        <v>36</v>
      </c>
      <c r="AT39" s="24">
        <v>630</v>
      </c>
      <c r="AU39" s="24">
        <v>580</v>
      </c>
      <c r="AV39" s="61">
        <v>92.1</v>
      </c>
      <c r="AY39" s="14" t="s">
        <v>36</v>
      </c>
      <c r="AZ39" s="11" t="s">
        <v>152</v>
      </c>
      <c r="BA39" s="11" t="s">
        <v>152</v>
      </c>
      <c r="BB39" s="11" t="s">
        <v>152</v>
      </c>
      <c r="BC39" s="11" t="s">
        <v>153</v>
      </c>
      <c r="BD39" s="11" t="s">
        <v>152</v>
      </c>
      <c r="BE39" s="54">
        <v>80</v>
      </c>
      <c r="BH39" s="9" t="s">
        <v>36</v>
      </c>
      <c r="BI39" s="12" t="s">
        <v>152</v>
      </c>
      <c r="BJ39" s="12" t="s">
        <v>152</v>
      </c>
      <c r="BK39" s="12" t="s">
        <v>153</v>
      </c>
      <c r="BL39" s="15" t="s">
        <v>152</v>
      </c>
      <c r="BM39" s="12" t="s">
        <v>152</v>
      </c>
      <c r="BN39" s="12" t="s">
        <v>152</v>
      </c>
      <c r="BO39" s="54">
        <v>100</v>
      </c>
      <c r="BR39" s="9" t="s">
        <v>36</v>
      </c>
      <c r="BS39" s="24">
        <v>49</v>
      </c>
      <c r="BT39" s="24">
        <v>43</v>
      </c>
      <c r="BU39" s="61">
        <v>87.8</v>
      </c>
      <c r="BV39" s="13"/>
      <c r="BW39" s="13"/>
      <c r="BX39" s="9" t="s">
        <v>36</v>
      </c>
      <c r="BY39" s="24">
        <v>630</v>
      </c>
      <c r="BZ39" s="24">
        <v>572</v>
      </c>
      <c r="CA39" s="61">
        <v>90.8</v>
      </c>
      <c r="CB39" s="13"/>
      <c r="CC39" s="13"/>
      <c r="CD39" s="9" t="s">
        <v>36</v>
      </c>
      <c r="CE39" s="24">
        <v>630</v>
      </c>
      <c r="CF39" s="24">
        <v>593</v>
      </c>
      <c r="CG39" s="61">
        <v>94.1</v>
      </c>
      <c r="CH39" s="13"/>
      <c r="CI39" s="13"/>
      <c r="CJ39" s="9" t="s">
        <v>36</v>
      </c>
      <c r="CK39" s="24">
        <v>312</v>
      </c>
      <c r="CL39" s="24">
        <v>304</v>
      </c>
      <c r="CM39" s="61">
        <v>97.4</v>
      </c>
      <c r="CP39" s="9" t="s">
        <v>36</v>
      </c>
      <c r="CQ39" s="24">
        <v>630</v>
      </c>
      <c r="CR39" s="24">
        <v>568</v>
      </c>
      <c r="CS39" s="61">
        <v>90.2</v>
      </c>
      <c r="CV39" s="9" t="s">
        <v>36</v>
      </c>
      <c r="CW39" s="24">
        <v>630</v>
      </c>
      <c r="CX39" s="24">
        <v>581</v>
      </c>
      <c r="CY39" s="61">
        <v>92.2</v>
      </c>
      <c r="DB39" s="9" t="s">
        <v>36</v>
      </c>
      <c r="DC39" s="24">
        <v>630</v>
      </c>
      <c r="DD39" s="24">
        <v>591</v>
      </c>
      <c r="DE39" s="61">
        <v>93.8</v>
      </c>
    </row>
    <row r="40" spans="3:109" s="6" customFormat="1" ht="17.25" customHeight="1" x14ac:dyDescent="0.25">
      <c r="C40" s="9" t="s">
        <v>46</v>
      </c>
      <c r="D40" s="7">
        <v>302</v>
      </c>
      <c r="E40" s="29">
        <v>748</v>
      </c>
      <c r="H40" s="9" t="s">
        <v>46</v>
      </c>
      <c r="I40" s="7">
        <v>53</v>
      </c>
      <c r="J40" s="7">
        <v>53</v>
      </c>
      <c r="K40" s="7">
        <f t="shared" si="0"/>
        <v>100</v>
      </c>
      <c r="L40" s="7">
        <v>14</v>
      </c>
      <c r="M40" s="7">
        <v>14</v>
      </c>
      <c r="N40" s="7">
        <v>100</v>
      </c>
      <c r="O40" s="54">
        <f t="shared" si="1"/>
        <v>100</v>
      </c>
      <c r="R40" s="8" t="s">
        <v>46</v>
      </c>
      <c r="S40" s="7" t="s">
        <v>152</v>
      </c>
      <c r="T40" s="7" t="s">
        <v>152</v>
      </c>
      <c r="U40" s="7" t="s">
        <v>152</v>
      </c>
      <c r="V40" s="7" t="s">
        <v>152</v>
      </c>
      <c r="W40" s="54">
        <v>100</v>
      </c>
      <c r="Z40" s="9" t="s">
        <v>46</v>
      </c>
      <c r="AA40" s="24">
        <v>212</v>
      </c>
      <c r="AB40" s="24">
        <v>201</v>
      </c>
      <c r="AC40" s="24">
        <v>94.8</v>
      </c>
      <c r="AD40" s="24">
        <v>202</v>
      </c>
      <c r="AE40" s="24">
        <v>189</v>
      </c>
      <c r="AF40" s="24">
        <v>93.6</v>
      </c>
      <c r="AG40" s="64">
        <f t="shared" si="2"/>
        <v>94.199999999999989</v>
      </c>
      <c r="AJ40" s="9" t="s">
        <v>46</v>
      </c>
      <c r="AK40" s="7" t="s">
        <v>152</v>
      </c>
      <c r="AL40" s="7" t="s">
        <v>152</v>
      </c>
      <c r="AM40" s="7" t="s">
        <v>152</v>
      </c>
      <c r="AN40" s="7" t="s">
        <v>152</v>
      </c>
      <c r="AO40" s="7" t="s">
        <v>152</v>
      </c>
      <c r="AP40" s="54">
        <v>100</v>
      </c>
      <c r="AS40" s="9" t="s">
        <v>46</v>
      </c>
      <c r="AT40" s="24">
        <v>302</v>
      </c>
      <c r="AU40" s="24">
        <v>285</v>
      </c>
      <c r="AV40" s="61">
        <v>94.4</v>
      </c>
      <c r="AY40" s="14" t="s">
        <v>46</v>
      </c>
      <c r="AZ40" s="11" t="s">
        <v>152</v>
      </c>
      <c r="BA40" s="11" t="s">
        <v>152</v>
      </c>
      <c r="BB40" s="11" t="s">
        <v>152</v>
      </c>
      <c r="BC40" s="11" t="s">
        <v>153</v>
      </c>
      <c r="BD40" s="11" t="s">
        <v>153</v>
      </c>
      <c r="BE40" s="54">
        <v>60</v>
      </c>
      <c r="BH40" s="9" t="s">
        <v>46</v>
      </c>
      <c r="BI40" s="12" t="s">
        <v>152</v>
      </c>
      <c r="BJ40" s="12" t="s">
        <v>152</v>
      </c>
      <c r="BK40" s="12" t="s">
        <v>153</v>
      </c>
      <c r="BL40" s="15" t="s">
        <v>152</v>
      </c>
      <c r="BM40" s="12" t="s">
        <v>152</v>
      </c>
      <c r="BN40" s="12" t="s">
        <v>152</v>
      </c>
      <c r="BO40" s="54">
        <v>100</v>
      </c>
      <c r="BR40" s="9" t="s">
        <v>46</v>
      </c>
      <c r="BS40" s="24">
        <v>21</v>
      </c>
      <c r="BT40" s="24">
        <v>20</v>
      </c>
      <c r="BU40" s="61">
        <v>95.2</v>
      </c>
      <c r="BV40" s="13"/>
      <c r="BW40" s="13"/>
      <c r="BX40" s="9" t="s">
        <v>46</v>
      </c>
      <c r="BY40" s="24">
        <v>302</v>
      </c>
      <c r="BZ40" s="24">
        <v>285</v>
      </c>
      <c r="CA40" s="61">
        <v>94.4</v>
      </c>
      <c r="CB40" s="13"/>
      <c r="CC40" s="13"/>
      <c r="CD40" s="9" t="s">
        <v>46</v>
      </c>
      <c r="CE40" s="24">
        <v>302</v>
      </c>
      <c r="CF40" s="24">
        <v>275</v>
      </c>
      <c r="CG40" s="61">
        <v>91.1</v>
      </c>
      <c r="CH40" s="13"/>
      <c r="CI40" s="13"/>
      <c r="CJ40" s="9" t="s">
        <v>46</v>
      </c>
      <c r="CK40" s="24">
        <v>160</v>
      </c>
      <c r="CL40" s="24">
        <v>157</v>
      </c>
      <c r="CM40" s="61">
        <v>98.1</v>
      </c>
      <c r="CP40" s="9" t="s">
        <v>46</v>
      </c>
      <c r="CQ40" s="24">
        <v>302</v>
      </c>
      <c r="CR40" s="24">
        <v>279</v>
      </c>
      <c r="CS40" s="61">
        <v>92.4</v>
      </c>
      <c r="CV40" s="9" t="s">
        <v>46</v>
      </c>
      <c r="CW40" s="24">
        <v>302</v>
      </c>
      <c r="CX40" s="24">
        <v>290</v>
      </c>
      <c r="CY40" s="61">
        <v>96</v>
      </c>
      <c r="DB40" s="9" t="s">
        <v>46</v>
      </c>
      <c r="DC40" s="24">
        <v>302</v>
      </c>
      <c r="DD40" s="24">
        <v>284</v>
      </c>
      <c r="DE40" s="61">
        <v>94</v>
      </c>
    </row>
    <row r="41" spans="3:109" s="6" customFormat="1" ht="17.25" customHeight="1" x14ac:dyDescent="0.25">
      <c r="C41" s="9" t="s">
        <v>47</v>
      </c>
      <c r="D41" s="7">
        <v>168</v>
      </c>
      <c r="E41" s="29">
        <v>418</v>
      </c>
      <c r="H41" s="9" t="s">
        <v>47</v>
      </c>
      <c r="I41" s="7">
        <v>49</v>
      </c>
      <c r="J41" s="7">
        <v>53</v>
      </c>
      <c r="K41" s="7">
        <v>92.5</v>
      </c>
      <c r="L41" s="7">
        <v>14</v>
      </c>
      <c r="M41" s="7">
        <v>14</v>
      </c>
      <c r="N41" s="7">
        <v>100</v>
      </c>
      <c r="O41" s="54">
        <v>96.3</v>
      </c>
      <c r="R41" s="8" t="s">
        <v>47</v>
      </c>
      <c r="S41" s="7" t="s">
        <v>152</v>
      </c>
      <c r="T41" s="7" t="s">
        <v>152</v>
      </c>
      <c r="U41" s="7" t="s">
        <v>152</v>
      </c>
      <c r="V41" s="7" t="s">
        <v>152</v>
      </c>
      <c r="W41" s="54">
        <v>100</v>
      </c>
      <c r="Z41" s="9" t="s">
        <v>47</v>
      </c>
      <c r="AA41" s="24">
        <v>137</v>
      </c>
      <c r="AB41" s="24">
        <v>135</v>
      </c>
      <c r="AC41" s="24">
        <v>98.5</v>
      </c>
      <c r="AD41" s="24">
        <v>132</v>
      </c>
      <c r="AE41" s="24">
        <v>128</v>
      </c>
      <c r="AF41" s="24">
        <v>97</v>
      </c>
      <c r="AG41" s="64">
        <f t="shared" si="2"/>
        <v>97.75</v>
      </c>
      <c r="AJ41" s="9" t="s">
        <v>47</v>
      </c>
      <c r="AK41" s="7" t="s">
        <v>152</v>
      </c>
      <c r="AL41" s="7" t="s">
        <v>152</v>
      </c>
      <c r="AM41" s="7" t="s">
        <v>152</v>
      </c>
      <c r="AN41" s="7" t="s">
        <v>152</v>
      </c>
      <c r="AO41" s="7" t="s">
        <v>152</v>
      </c>
      <c r="AP41" s="54">
        <v>100</v>
      </c>
      <c r="AS41" s="9" t="s">
        <v>47</v>
      </c>
      <c r="AT41" s="24">
        <v>168</v>
      </c>
      <c r="AU41" s="24">
        <v>163</v>
      </c>
      <c r="AV41" s="61">
        <v>97</v>
      </c>
      <c r="AY41" s="14" t="s">
        <v>196</v>
      </c>
      <c r="AZ41" s="11" t="s">
        <v>152</v>
      </c>
      <c r="BA41" s="11" t="s">
        <v>152</v>
      </c>
      <c r="BB41" s="11" t="s">
        <v>152</v>
      </c>
      <c r="BC41" s="11" t="s">
        <v>153</v>
      </c>
      <c r="BD41" s="11" t="s">
        <v>152</v>
      </c>
      <c r="BE41" s="54">
        <v>80</v>
      </c>
      <c r="BH41" s="9" t="s">
        <v>47</v>
      </c>
      <c r="BI41" s="12" t="s">
        <v>152</v>
      </c>
      <c r="BJ41" s="12" t="s">
        <v>152</v>
      </c>
      <c r="BK41" s="12" t="s">
        <v>153</v>
      </c>
      <c r="BL41" s="12" t="s">
        <v>152</v>
      </c>
      <c r="BM41" s="12" t="s">
        <v>152</v>
      </c>
      <c r="BN41" s="12" t="s">
        <v>152</v>
      </c>
      <c r="BO41" s="54">
        <v>100</v>
      </c>
      <c r="BR41" s="9" t="s">
        <v>47</v>
      </c>
      <c r="BS41" s="24">
        <v>10</v>
      </c>
      <c r="BT41" s="24">
        <v>8</v>
      </c>
      <c r="BU41" s="61">
        <v>80</v>
      </c>
      <c r="BV41" s="13"/>
      <c r="BW41" s="13"/>
      <c r="BX41" s="9" t="s">
        <v>47</v>
      </c>
      <c r="BY41" s="24">
        <v>168</v>
      </c>
      <c r="BZ41" s="24">
        <v>158</v>
      </c>
      <c r="CA41" s="61">
        <v>94</v>
      </c>
      <c r="CB41" s="13"/>
      <c r="CC41" s="13"/>
      <c r="CD41" s="9" t="s">
        <v>47</v>
      </c>
      <c r="CE41" s="24">
        <v>168</v>
      </c>
      <c r="CF41" s="24">
        <v>151</v>
      </c>
      <c r="CG41" s="61">
        <v>89.9</v>
      </c>
      <c r="CH41" s="13"/>
      <c r="CI41" s="13"/>
      <c r="CJ41" s="9" t="s">
        <v>47</v>
      </c>
      <c r="CK41" s="24">
        <v>106</v>
      </c>
      <c r="CL41" s="24">
        <v>104</v>
      </c>
      <c r="CM41" s="61">
        <v>98.1</v>
      </c>
      <c r="CP41" s="9" t="s">
        <v>47</v>
      </c>
      <c r="CQ41" s="24">
        <v>168</v>
      </c>
      <c r="CR41" s="24">
        <v>151</v>
      </c>
      <c r="CS41" s="61">
        <v>89.9</v>
      </c>
      <c r="CV41" s="9" t="s">
        <v>47</v>
      </c>
      <c r="CW41" s="24">
        <v>168</v>
      </c>
      <c r="CX41" s="24">
        <v>160</v>
      </c>
      <c r="CY41" s="61">
        <v>95.2</v>
      </c>
      <c r="DB41" s="9" t="s">
        <v>47</v>
      </c>
      <c r="DC41" s="24">
        <v>168</v>
      </c>
      <c r="DD41" s="24">
        <v>151</v>
      </c>
      <c r="DE41" s="61">
        <v>89.9</v>
      </c>
    </row>
    <row r="42" spans="3:109" s="6" customFormat="1" ht="17.25" customHeight="1" x14ac:dyDescent="0.25">
      <c r="C42" s="9" t="s">
        <v>48</v>
      </c>
      <c r="D42" s="7">
        <v>228</v>
      </c>
      <c r="E42" s="29">
        <v>540</v>
      </c>
      <c r="H42" s="9" t="s">
        <v>48</v>
      </c>
      <c r="I42" s="7">
        <v>53</v>
      </c>
      <c r="J42" s="7">
        <v>53</v>
      </c>
      <c r="K42" s="7">
        <f t="shared" si="0"/>
        <v>100</v>
      </c>
      <c r="L42" s="7">
        <v>14</v>
      </c>
      <c r="M42" s="7">
        <v>14</v>
      </c>
      <c r="N42" s="7">
        <v>100</v>
      </c>
      <c r="O42" s="54">
        <f t="shared" si="1"/>
        <v>100</v>
      </c>
      <c r="R42" s="8" t="s">
        <v>48</v>
      </c>
      <c r="S42" s="7" t="s">
        <v>152</v>
      </c>
      <c r="T42" s="7" t="s">
        <v>152</v>
      </c>
      <c r="U42" s="7" t="s">
        <v>152</v>
      </c>
      <c r="V42" s="7" t="s">
        <v>152</v>
      </c>
      <c r="W42" s="54">
        <v>100</v>
      </c>
      <c r="Z42" s="9" t="s">
        <v>48</v>
      </c>
      <c r="AA42" s="24">
        <v>148</v>
      </c>
      <c r="AB42" s="24">
        <v>137</v>
      </c>
      <c r="AC42" s="24">
        <v>92.6</v>
      </c>
      <c r="AD42" s="24">
        <v>145</v>
      </c>
      <c r="AE42" s="24">
        <v>136</v>
      </c>
      <c r="AF42" s="24">
        <v>93.8</v>
      </c>
      <c r="AG42" s="64">
        <f t="shared" si="2"/>
        <v>93.199999999999989</v>
      </c>
      <c r="AJ42" s="9" t="s">
        <v>48</v>
      </c>
      <c r="AK42" s="7" t="s">
        <v>152</v>
      </c>
      <c r="AL42" s="7" t="s">
        <v>152</v>
      </c>
      <c r="AM42" s="7" t="s">
        <v>152</v>
      </c>
      <c r="AN42" s="7" t="s">
        <v>152</v>
      </c>
      <c r="AO42" s="7" t="s">
        <v>152</v>
      </c>
      <c r="AP42" s="54">
        <v>100</v>
      </c>
      <c r="AS42" s="9" t="s">
        <v>48</v>
      </c>
      <c r="AT42" s="24">
        <v>228</v>
      </c>
      <c r="AU42" s="24">
        <v>198</v>
      </c>
      <c r="AV42" s="61">
        <v>86.8</v>
      </c>
      <c r="AY42" s="14" t="s">
        <v>48</v>
      </c>
      <c r="AZ42" s="11" t="s">
        <v>152</v>
      </c>
      <c r="BA42" s="11" t="s">
        <v>152</v>
      </c>
      <c r="BB42" s="11" t="s">
        <v>152</v>
      </c>
      <c r="BC42" s="11" t="s">
        <v>153</v>
      </c>
      <c r="BD42" s="11" t="s">
        <v>153</v>
      </c>
      <c r="BE42" s="54">
        <v>60</v>
      </c>
      <c r="BH42" s="9" t="s">
        <v>48</v>
      </c>
      <c r="BI42" s="12" t="s">
        <v>153</v>
      </c>
      <c r="BJ42" s="12" t="s">
        <v>153</v>
      </c>
      <c r="BK42" s="12" t="s">
        <v>153</v>
      </c>
      <c r="BL42" s="15" t="s">
        <v>152</v>
      </c>
      <c r="BM42" s="12" t="s">
        <v>152</v>
      </c>
      <c r="BN42" s="12" t="s">
        <v>152</v>
      </c>
      <c r="BO42" s="54">
        <v>60</v>
      </c>
      <c r="BR42" s="9" t="s">
        <v>48</v>
      </c>
      <c r="BS42" s="24">
        <v>10</v>
      </c>
      <c r="BT42" s="24">
        <v>9</v>
      </c>
      <c r="BU42" s="61">
        <v>90</v>
      </c>
      <c r="BV42" s="13"/>
      <c r="BW42" s="13"/>
      <c r="BX42" s="9" t="s">
        <v>48</v>
      </c>
      <c r="BY42" s="24">
        <v>228</v>
      </c>
      <c r="BZ42" s="24">
        <v>210</v>
      </c>
      <c r="CA42" s="61">
        <v>92.1</v>
      </c>
      <c r="CB42" s="13"/>
      <c r="CC42" s="13"/>
      <c r="CD42" s="9" t="s">
        <v>48</v>
      </c>
      <c r="CE42" s="24">
        <v>228</v>
      </c>
      <c r="CF42" s="24">
        <v>197</v>
      </c>
      <c r="CG42" s="61">
        <v>86.4</v>
      </c>
      <c r="CH42" s="13"/>
      <c r="CI42" s="13"/>
      <c r="CJ42" s="9" t="s">
        <v>48</v>
      </c>
      <c r="CK42" s="24">
        <v>107</v>
      </c>
      <c r="CL42" s="24">
        <v>105</v>
      </c>
      <c r="CM42" s="61">
        <v>98.1</v>
      </c>
      <c r="CP42" s="9" t="s">
        <v>48</v>
      </c>
      <c r="CQ42" s="24">
        <v>228</v>
      </c>
      <c r="CR42" s="24">
        <v>189</v>
      </c>
      <c r="CS42" s="61">
        <v>82.9</v>
      </c>
      <c r="CV42" s="9" t="s">
        <v>48</v>
      </c>
      <c r="CW42" s="24">
        <v>228</v>
      </c>
      <c r="CX42" s="24">
        <v>207</v>
      </c>
      <c r="CY42" s="61">
        <v>90.8</v>
      </c>
      <c r="DB42" s="9" t="s">
        <v>48</v>
      </c>
      <c r="DC42" s="24">
        <v>228</v>
      </c>
      <c r="DD42" s="24">
        <v>199</v>
      </c>
      <c r="DE42" s="61">
        <v>87.3</v>
      </c>
    </row>
    <row r="43" spans="3:109" s="6" customFormat="1" ht="17.25" customHeight="1" x14ac:dyDescent="0.25">
      <c r="C43" s="9" t="s">
        <v>44</v>
      </c>
      <c r="D43" s="7">
        <v>483</v>
      </c>
      <c r="E43" s="29">
        <v>800</v>
      </c>
      <c r="H43" s="9" t="s">
        <v>44</v>
      </c>
      <c r="I43" s="7">
        <v>53</v>
      </c>
      <c r="J43" s="7">
        <v>53</v>
      </c>
      <c r="K43" s="7">
        <f t="shared" si="0"/>
        <v>100</v>
      </c>
      <c r="L43" s="7">
        <v>14</v>
      </c>
      <c r="M43" s="7">
        <v>14</v>
      </c>
      <c r="N43" s="7">
        <v>100</v>
      </c>
      <c r="O43" s="54">
        <f t="shared" si="1"/>
        <v>100</v>
      </c>
      <c r="R43" s="8" t="s">
        <v>44</v>
      </c>
      <c r="S43" s="7" t="s">
        <v>152</v>
      </c>
      <c r="T43" s="7" t="s">
        <v>152</v>
      </c>
      <c r="U43" s="7" t="s">
        <v>152</v>
      </c>
      <c r="V43" s="7" t="s">
        <v>152</v>
      </c>
      <c r="W43" s="54">
        <v>100</v>
      </c>
      <c r="Z43" s="9" t="s">
        <v>44</v>
      </c>
      <c r="AA43" s="24">
        <v>362</v>
      </c>
      <c r="AB43" s="24">
        <v>351</v>
      </c>
      <c r="AC43" s="24">
        <v>97</v>
      </c>
      <c r="AD43" s="24">
        <v>349</v>
      </c>
      <c r="AE43" s="24">
        <v>333</v>
      </c>
      <c r="AF43" s="24">
        <v>95.4</v>
      </c>
      <c r="AG43" s="64">
        <f t="shared" si="2"/>
        <v>96.2</v>
      </c>
      <c r="AJ43" s="9" t="s">
        <v>44</v>
      </c>
      <c r="AK43" s="7" t="s">
        <v>152</v>
      </c>
      <c r="AL43" s="7" t="s">
        <v>152</v>
      </c>
      <c r="AM43" s="7" t="s">
        <v>152</v>
      </c>
      <c r="AN43" s="7" t="s">
        <v>152</v>
      </c>
      <c r="AO43" s="7" t="s">
        <v>152</v>
      </c>
      <c r="AP43" s="54">
        <v>100</v>
      </c>
      <c r="AS43" s="9" t="s">
        <v>44</v>
      </c>
      <c r="AT43" s="24">
        <v>483</v>
      </c>
      <c r="AU43" s="24">
        <v>467</v>
      </c>
      <c r="AV43" s="61">
        <v>96.7</v>
      </c>
      <c r="AY43" s="14" t="s">
        <v>44</v>
      </c>
      <c r="AZ43" s="11" t="s">
        <v>152</v>
      </c>
      <c r="BA43" s="11" t="s">
        <v>152</v>
      </c>
      <c r="BB43" s="11" t="s">
        <v>152</v>
      </c>
      <c r="BC43" s="11" t="s">
        <v>153</v>
      </c>
      <c r="BD43" s="11" t="s">
        <v>152</v>
      </c>
      <c r="BE43" s="54">
        <v>80</v>
      </c>
      <c r="BH43" s="9" t="s">
        <v>44</v>
      </c>
      <c r="BI43" s="12" t="s">
        <v>152</v>
      </c>
      <c r="BJ43" s="12" t="s">
        <v>152</v>
      </c>
      <c r="BK43" s="12" t="s">
        <v>153</v>
      </c>
      <c r="BL43" s="15" t="s">
        <v>152</v>
      </c>
      <c r="BM43" s="12" t="s">
        <v>152</v>
      </c>
      <c r="BN43" s="12" t="s">
        <v>152</v>
      </c>
      <c r="BO43" s="54">
        <v>100</v>
      </c>
      <c r="BR43" s="9" t="s">
        <v>44</v>
      </c>
      <c r="BS43" s="24">
        <v>35</v>
      </c>
      <c r="BT43" s="24">
        <v>32</v>
      </c>
      <c r="BU43" s="61">
        <v>91.4</v>
      </c>
      <c r="BV43" s="13"/>
      <c r="BW43" s="13"/>
      <c r="BX43" s="9" t="s">
        <v>44</v>
      </c>
      <c r="BY43" s="24">
        <v>483</v>
      </c>
      <c r="BZ43" s="24">
        <v>461</v>
      </c>
      <c r="CA43" s="61">
        <v>95.4</v>
      </c>
      <c r="CB43" s="13"/>
      <c r="CC43" s="13"/>
      <c r="CD43" s="9" t="s">
        <v>44</v>
      </c>
      <c r="CE43" s="24">
        <v>483</v>
      </c>
      <c r="CF43" s="24">
        <v>444</v>
      </c>
      <c r="CG43" s="61">
        <v>91.9</v>
      </c>
      <c r="CH43" s="13"/>
      <c r="CI43" s="13"/>
      <c r="CJ43" s="9" t="s">
        <v>44</v>
      </c>
      <c r="CK43" s="24">
        <v>245</v>
      </c>
      <c r="CL43" s="24">
        <v>241</v>
      </c>
      <c r="CM43" s="61">
        <v>98.4</v>
      </c>
      <c r="CP43" s="9" t="s">
        <v>44</v>
      </c>
      <c r="CQ43" s="24">
        <v>483</v>
      </c>
      <c r="CR43" s="24">
        <v>452</v>
      </c>
      <c r="CS43" s="61">
        <v>93.6</v>
      </c>
      <c r="CV43" s="9" t="s">
        <v>44</v>
      </c>
      <c r="CW43" s="24">
        <v>483</v>
      </c>
      <c r="CX43" s="24">
        <v>467</v>
      </c>
      <c r="CY43" s="61">
        <v>96.7</v>
      </c>
      <c r="DB43" s="9" t="s">
        <v>44</v>
      </c>
      <c r="DC43" s="24">
        <v>483</v>
      </c>
      <c r="DD43" s="24">
        <v>463</v>
      </c>
      <c r="DE43" s="61">
        <v>95.9</v>
      </c>
    </row>
    <row r="44" spans="3:109" s="6" customFormat="1" ht="17.25" customHeight="1" x14ac:dyDescent="0.25">
      <c r="C44" s="9" t="s">
        <v>45</v>
      </c>
      <c r="D44" s="7">
        <v>219</v>
      </c>
      <c r="E44" s="29">
        <v>411</v>
      </c>
      <c r="H44" s="9" t="s">
        <v>45</v>
      </c>
      <c r="I44" s="7">
        <v>53</v>
      </c>
      <c r="J44" s="7">
        <v>53</v>
      </c>
      <c r="K44" s="7">
        <f t="shared" si="0"/>
        <v>100</v>
      </c>
      <c r="L44" s="7">
        <v>14</v>
      </c>
      <c r="M44" s="7">
        <v>14</v>
      </c>
      <c r="N44" s="7">
        <v>100</v>
      </c>
      <c r="O44" s="54">
        <f t="shared" si="1"/>
        <v>100</v>
      </c>
      <c r="R44" s="8" t="s">
        <v>45</v>
      </c>
      <c r="S44" s="7" t="s">
        <v>152</v>
      </c>
      <c r="T44" s="7" t="s">
        <v>152</v>
      </c>
      <c r="U44" s="7" t="s">
        <v>152</v>
      </c>
      <c r="V44" s="7" t="s">
        <v>152</v>
      </c>
      <c r="W44" s="54">
        <v>100</v>
      </c>
      <c r="Z44" s="9" t="s">
        <v>45</v>
      </c>
      <c r="AA44" s="24">
        <v>162</v>
      </c>
      <c r="AB44" s="24">
        <v>156</v>
      </c>
      <c r="AC44" s="24">
        <v>96.3</v>
      </c>
      <c r="AD44" s="24">
        <v>141</v>
      </c>
      <c r="AE44" s="24">
        <v>130</v>
      </c>
      <c r="AF44" s="24">
        <v>92.2</v>
      </c>
      <c r="AG44" s="64">
        <f t="shared" si="2"/>
        <v>94.25</v>
      </c>
      <c r="AJ44" s="9" t="s">
        <v>45</v>
      </c>
      <c r="AK44" s="7" t="s">
        <v>152</v>
      </c>
      <c r="AL44" s="7" t="s">
        <v>152</v>
      </c>
      <c r="AM44" s="7" t="s">
        <v>152</v>
      </c>
      <c r="AN44" s="7" t="s">
        <v>152</v>
      </c>
      <c r="AO44" s="7" t="s">
        <v>152</v>
      </c>
      <c r="AP44" s="54">
        <v>100</v>
      </c>
      <c r="AS44" s="9" t="s">
        <v>45</v>
      </c>
      <c r="AT44" s="24">
        <v>219</v>
      </c>
      <c r="AU44" s="24">
        <v>196</v>
      </c>
      <c r="AV44" s="61">
        <v>89.5</v>
      </c>
      <c r="AY44" s="14" t="s">
        <v>45</v>
      </c>
      <c r="AZ44" s="11" t="s">
        <v>152</v>
      </c>
      <c r="BA44" s="11" t="s">
        <v>152</v>
      </c>
      <c r="BB44" s="11" t="s">
        <v>152</v>
      </c>
      <c r="BC44" s="11" t="s">
        <v>153</v>
      </c>
      <c r="BD44" s="11" t="s">
        <v>152</v>
      </c>
      <c r="BE44" s="54">
        <v>80</v>
      </c>
      <c r="BH44" s="9" t="s">
        <v>45</v>
      </c>
      <c r="BI44" s="12" t="s">
        <v>152</v>
      </c>
      <c r="BJ44" s="12" t="s">
        <v>152</v>
      </c>
      <c r="BK44" s="12" t="s">
        <v>153</v>
      </c>
      <c r="BL44" s="15" t="s">
        <v>152</v>
      </c>
      <c r="BM44" s="12" t="s">
        <v>152</v>
      </c>
      <c r="BN44" s="12" t="s">
        <v>152</v>
      </c>
      <c r="BO44" s="54">
        <v>100</v>
      </c>
      <c r="BR44" s="9" t="s">
        <v>45</v>
      </c>
      <c r="BS44" s="24">
        <v>44</v>
      </c>
      <c r="BT44" s="24">
        <v>38</v>
      </c>
      <c r="BU44" s="61">
        <v>86.4</v>
      </c>
      <c r="BV44" s="13"/>
      <c r="BW44" s="13"/>
      <c r="BX44" s="9" t="s">
        <v>45</v>
      </c>
      <c r="BY44" s="24">
        <v>219</v>
      </c>
      <c r="BZ44" s="24">
        <v>199</v>
      </c>
      <c r="CA44" s="61">
        <v>90.9</v>
      </c>
      <c r="CB44" s="13"/>
      <c r="CC44" s="13"/>
      <c r="CD44" s="9" t="s">
        <v>45</v>
      </c>
      <c r="CE44" s="24">
        <v>219</v>
      </c>
      <c r="CF44" s="24">
        <v>196</v>
      </c>
      <c r="CG44" s="61">
        <v>89.5</v>
      </c>
      <c r="CH44" s="13"/>
      <c r="CI44" s="13"/>
      <c r="CJ44" s="9" t="s">
        <v>45</v>
      </c>
      <c r="CK44" s="24">
        <v>119</v>
      </c>
      <c r="CL44" s="24">
        <v>116</v>
      </c>
      <c r="CM44" s="61">
        <v>97.5</v>
      </c>
      <c r="CP44" s="9" t="s">
        <v>45</v>
      </c>
      <c r="CQ44" s="24">
        <v>219</v>
      </c>
      <c r="CR44" s="24">
        <v>190</v>
      </c>
      <c r="CS44" s="61">
        <v>86.8</v>
      </c>
      <c r="CV44" s="9" t="s">
        <v>45</v>
      </c>
      <c r="CW44" s="24">
        <v>219</v>
      </c>
      <c r="CX44" s="24">
        <v>194</v>
      </c>
      <c r="CY44" s="61">
        <v>88.6</v>
      </c>
      <c r="DB44" s="9" t="s">
        <v>45</v>
      </c>
      <c r="DC44" s="24">
        <v>219</v>
      </c>
      <c r="DD44" s="24">
        <v>203</v>
      </c>
      <c r="DE44" s="61">
        <v>92.7</v>
      </c>
    </row>
    <row r="45" spans="3:109" s="6" customFormat="1" ht="17.25" customHeight="1" x14ac:dyDescent="0.25">
      <c r="C45" s="9" t="s">
        <v>26</v>
      </c>
      <c r="D45" s="7">
        <v>434</v>
      </c>
      <c r="E45" s="31">
        <v>654</v>
      </c>
      <c r="H45" s="9" t="s">
        <v>26</v>
      </c>
      <c r="I45" s="7">
        <v>53</v>
      </c>
      <c r="J45" s="7">
        <v>53</v>
      </c>
      <c r="K45" s="7">
        <f t="shared" si="0"/>
        <v>100</v>
      </c>
      <c r="L45" s="7">
        <v>14</v>
      </c>
      <c r="M45" s="7">
        <v>14</v>
      </c>
      <c r="N45" s="7">
        <v>100</v>
      </c>
      <c r="O45" s="54">
        <f t="shared" si="1"/>
        <v>100</v>
      </c>
      <c r="R45" s="8" t="s">
        <v>26</v>
      </c>
      <c r="S45" s="7" t="s">
        <v>152</v>
      </c>
      <c r="T45" s="7" t="s">
        <v>152</v>
      </c>
      <c r="U45" s="7" t="s">
        <v>152</v>
      </c>
      <c r="V45" s="7" t="s">
        <v>152</v>
      </c>
      <c r="W45" s="54">
        <v>100</v>
      </c>
      <c r="Z45" s="9" t="s">
        <v>26</v>
      </c>
      <c r="AA45" s="24">
        <v>270</v>
      </c>
      <c r="AB45" s="24">
        <v>262</v>
      </c>
      <c r="AC45" s="24">
        <v>97</v>
      </c>
      <c r="AD45" s="24">
        <v>292</v>
      </c>
      <c r="AE45" s="24">
        <v>274</v>
      </c>
      <c r="AF45" s="24">
        <v>93.8</v>
      </c>
      <c r="AG45" s="64">
        <f t="shared" si="2"/>
        <v>95.4</v>
      </c>
      <c r="AJ45" s="9" t="s">
        <v>26</v>
      </c>
      <c r="AK45" s="7" t="s">
        <v>152</v>
      </c>
      <c r="AL45" s="7" t="s">
        <v>152</v>
      </c>
      <c r="AM45" s="7" t="s">
        <v>152</v>
      </c>
      <c r="AN45" s="7" t="s">
        <v>152</v>
      </c>
      <c r="AO45" s="7" t="s">
        <v>152</v>
      </c>
      <c r="AP45" s="54">
        <v>100</v>
      </c>
      <c r="AS45" s="9" t="s">
        <v>26</v>
      </c>
      <c r="AT45" s="24">
        <v>434</v>
      </c>
      <c r="AU45" s="24">
        <v>416</v>
      </c>
      <c r="AV45" s="61">
        <v>95.9</v>
      </c>
      <c r="AY45" s="14" t="s">
        <v>26</v>
      </c>
      <c r="AZ45" s="11" t="s">
        <v>152</v>
      </c>
      <c r="BA45" s="11" t="s">
        <v>152</v>
      </c>
      <c r="BB45" s="11" t="s">
        <v>152</v>
      </c>
      <c r="BC45" s="11" t="s">
        <v>153</v>
      </c>
      <c r="BD45" s="11" t="s">
        <v>152</v>
      </c>
      <c r="BE45" s="54">
        <v>80</v>
      </c>
      <c r="BH45" s="9" t="s">
        <v>26</v>
      </c>
      <c r="BI45" s="12" t="s">
        <v>152</v>
      </c>
      <c r="BJ45" s="12" t="s">
        <v>152</v>
      </c>
      <c r="BK45" s="12" t="s">
        <v>153</v>
      </c>
      <c r="BL45" s="15" t="s">
        <v>152</v>
      </c>
      <c r="BM45" s="12" t="s">
        <v>152</v>
      </c>
      <c r="BN45" s="12" t="s">
        <v>152</v>
      </c>
      <c r="BO45" s="54">
        <v>100</v>
      </c>
      <c r="BR45" s="9" t="s">
        <v>26</v>
      </c>
      <c r="BS45" s="24">
        <v>20</v>
      </c>
      <c r="BT45" s="24">
        <v>17</v>
      </c>
      <c r="BU45" s="61">
        <v>85</v>
      </c>
      <c r="BV45" s="13"/>
      <c r="BW45" s="13"/>
      <c r="BX45" s="9" t="s">
        <v>26</v>
      </c>
      <c r="BY45" s="24">
        <v>434</v>
      </c>
      <c r="BZ45" s="24">
        <v>411</v>
      </c>
      <c r="CA45" s="61">
        <v>94.7</v>
      </c>
      <c r="CB45" s="13"/>
      <c r="CC45" s="13"/>
      <c r="CD45" s="9" t="s">
        <v>26</v>
      </c>
      <c r="CE45" s="24">
        <v>434</v>
      </c>
      <c r="CF45" s="24">
        <v>389</v>
      </c>
      <c r="CG45" s="61">
        <v>89.6</v>
      </c>
      <c r="CH45" s="13"/>
      <c r="CI45" s="13"/>
      <c r="CJ45" s="9" t="s">
        <v>26</v>
      </c>
      <c r="CK45" s="24">
        <v>208</v>
      </c>
      <c r="CL45" s="24">
        <v>203</v>
      </c>
      <c r="CM45" s="61">
        <v>97.6</v>
      </c>
      <c r="CP45" s="9" t="s">
        <v>26</v>
      </c>
      <c r="CQ45" s="24">
        <v>434</v>
      </c>
      <c r="CR45" s="24">
        <v>394</v>
      </c>
      <c r="CS45" s="61">
        <v>90.8</v>
      </c>
      <c r="CV45" s="9" t="s">
        <v>26</v>
      </c>
      <c r="CW45" s="24">
        <v>434</v>
      </c>
      <c r="CX45" s="24">
        <v>401</v>
      </c>
      <c r="CY45" s="61">
        <v>92.4</v>
      </c>
      <c r="DB45" s="9" t="s">
        <v>26</v>
      </c>
      <c r="DC45" s="24">
        <v>434</v>
      </c>
      <c r="DD45" s="24">
        <v>404</v>
      </c>
      <c r="DE45" s="61">
        <v>93.1</v>
      </c>
    </row>
    <row r="46" spans="3:109" s="6" customFormat="1" ht="17.25" customHeight="1" x14ac:dyDescent="0.25">
      <c r="C46" s="9" t="s">
        <v>27</v>
      </c>
      <c r="D46" s="7">
        <v>403</v>
      </c>
      <c r="E46" s="31">
        <v>627</v>
      </c>
      <c r="H46" s="9" t="s">
        <v>27</v>
      </c>
      <c r="I46" s="7">
        <v>53</v>
      </c>
      <c r="J46" s="7">
        <v>53</v>
      </c>
      <c r="K46" s="7">
        <f t="shared" si="0"/>
        <v>100</v>
      </c>
      <c r="L46" s="7">
        <v>14</v>
      </c>
      <c r="M46" s="7">
        <v>14</v>
      </c>
      <c r="N46" s="7">
        <v>100</v>
      </c>
      <c r="O46" s="54">
        <f t="shared" si="1"/>
        <v>100</v>
      </c>
      <c r="R46" s="8" t="s">
        <v>27</v>
      </c>
      <c r="S46" s="7" t="s">
        <v>152</v>
      </c>
      <c r="T46" s="7" t="s">
        <v>152</v>
      </c>
      <c r="U46" s="7" t="s">
        <v>152</v>
      </c>
      <c r="V46" s="7" t="s">
        <v>152</v>
      </c>
      <c r="W46" s="54">
        <v>100</v>
      </c>
      <c r="Z46" s="9" t="s">
        <v>27</v>
      </c>
      <c r="AA46" s="24">
        <v>203</v>
      </c>
      <c r="AB46" s="24">
        <v>188</v>
      </c>
      <c r="AC46" s="24">
        <v>92.6</v>
      </c>
      <c r="AD46" s="24">
        <v>216</v>
      </c>
      <c r="AE46" s="24">
        <v>196</v>
      </c>
      <c r="AF46" s="24">
        <v>90.7</v>
      </c>
      <c r="AG46" s="64">
        <f t="shared" si="2"/>
        <v>91.65</v>
      </c>
      <c r="AJ46" s="9" t="s">
        <v>27</v>
      </c>
      <c r="AK46" s="7" t="s">
        <v>152</v>
      </c>
      <c r="AL46" s="7" t="s">
        <v>152</v>
      </c>
      <c r="AM46" s="7" t="s">
        <v>152</v>
      </c>
      <c r="AN46" s="7" t="s">
        <v>152</v>
      </c>
      <c r="AO46" s="7" t="s">
        <v>152</v>
      </c>
      <c r="AP46" s="54">
        <v>100</v>
      </c>
      <c r="AS46" s="9" t="s">
        <v>27</v>
      </c>
      <c r="AT46" s="24">
        <v>403</v>
      </c>
      <c r="AU46" s="24">
        <v>361</v>
      </c>
      <c r="AV46" s="61">
        <v>89.6</v>
      </c>
      <c r="AY46" s="14" t="s">
        <v>27</v>
      </c>
      <c r="AZ46" s="11" t="s">
        <v>152</v>
      </c>
      <c r="BA46" s="11" t="s">
        <v>152</v>
      </c>
      <c r="BB46" s="11" t="s">
        <v>152</v>
      </c>
      <c r="BC46" s="11" t="s">
        <v>153</v>
      </c>
      <c r="BD46" s="11" t="s">
        <v>153</v>
      </c>
      <c r="BE46" s="54">
        <v>60</v>
      </c>
      <c r="BH46" s="9" t="s">
        <v>27</v>
      </c>
      <c r="BI46" s="12" t="s">
        <v>152</v>
      </c>
      <c r="BJ46" s="12" t="s">
        <v>152</v>
      </c>
      <c r="BK46" s="12" t="s">
        <v>153</v>
      </c>
      <c r="BL46" s="15" t="s">
        <v>152</v>
      </c>
      <c r="BM46" s="12" t="s">
        <v>152</v>
      </c>
      <c r="BN46" s="12" t="s">
        <v>152</v>
      </c>
      <c r="BO46" s="54">
        <v>100</v>
      </c>
      <c r="BR46" s="9" t="s">
        <v>27</v>
      </c>
      <c r="BS46" s="24">
        <v>21</v>
      </c>
      <c r="BT46" s="24">
        <v>18</v>
      </c>
      <c r="BU46" s="61">
        <v>85.7</v>
      </c>
      <c r="BV46" s="13"/>
      <c r="BW46" s="13"/>
      <c r="BX46" s="9" t="s">
        <v>27</v>
      </c>
      <c r="BY46" s="24">
        <v>403</v>
      </c>
      <c r="BZ46" s="24">
        <v>360</v>
      </c>
      <c r="CA46" s="61">
        <v>89.3</v>
      </c>
      <c r="CB46" s="13"/>
      <c r="CC46" s="13"/>
      <c r="CD46" s="9" t="s">
        <v>27</v>
      </c>
      <c r="CE46" s="24">
        <v>403</v>
      </c>
      <c r="CF46" s="24">
        <v>368</v>
      </c>
      <c r="CG46" s="61">
        <v>91.3</v>
      </c>
      <c r="CH46" s="13"/>
      <c r="CI46" s="13"/>
      <c r="CJ46" s="9" t="s">
        <v>27</v>
      </c>
      <c r="CK46" s="24">
        <v>185</v>
      </c>
      <c r="CL46" s="24">
        <v>177</v>
      </c>
      <c r="CM46" s="61">
        <v>95.7</v>
      </c>
      <c r="CP46" s="9" t="s">
        <v>27</v>
      </c>
      <c r="CQ46" s="24">
        <v>403</v>
      </c>
      <c r="CR46" s="24">
        <v>333</v>
      </c>
      <c r="CS46" s="61">
        <v>82.6</v>
      </c>
      <c r="CV46" s="9" t="s">
        <v>27</v>
      </c>
      <c r="CW46" s="24">
        <v>403</v>
      </c>
      <c r="CX46" s="24">
        <v>356</v>
      </c>
      <c r="CY46" s="61">
        <v>88.3</v>
      </c>
      <c r="DB46" s="9" t="s">
        <v>27</v>
      </c>
      <c r="DC46" s="24">
        <v>403</v>
      </c>
      <c r="DD46" s="24">
        <v>361</v>
      </c>
      <c r="DE46" s="61">
        <v>89.6</v>
      </c>
    </row>
    <row r="47" spans="3:109" s="6" customFormat="1" ht="17.25" customHeight="1" x14ac:dyDescent="0.25">
      <c r="C47" s="9" t="s">
        <v>28</v>
      </c>
      <c r="D47" s="7">
        <v>874</v>
      </c>
      <c r="E47" s="11">
        <v>1500</v>
      </c>
      <c r="H47" s="9" t="s">
        <v>28</v>
      </c>
      <c r="I47" s="7">
        <v>53</v>
      </c>
      <c r="J47" s="7">
        <v>53</v>
      </c>
      <c r="K47" s="7">
        <f t="shared" si="0"/>
        <v>100</v>
      </c>
      <c r="L47" s="7">
        <v>14</v>
      </c>
      <c r="M47" s="7">
        <v>14</v>
      </c>
      <c r="N47" s="7">
        <v>100</v>
      </c>
      <c r="O47" s="54">
        <f t="shared" si="1"/>
        <v>100</v>
      </c>
      <c r="R47" s="8" t="s">
        <v>28</v>
      </c>
      <c r="S47" s="7" t="s">
        <v>152</v>
      </c>
      <c r="T47" s="7" t="s">
        <v>152</v>
      </c>
      <c r="U47" s="7" t="s">
        <v>152</v>
      </c>
      <c r="V47" s="7" t="s">
        <v>152</v>
      </c>
      <c r="W47" s="54">
        <v>100</v>
      </c>
      <c r="Z47" s="9" t="s">
        <v>28</v>
      </c>
      <c r="AA47" s="24">
        <v>713</v>
      </c>
      <c r="AB47" s="24">
        <v>701</v>
      </c>
      <c r="AC47" s="24">
        <v>98.3</v>
      </c>
      <c r="AD47" s="24">
        <v>740</v>
      </c>
      <c r="AE47" s="24">
        <v>715</v>
      </c>
      <c r="AF47" s="24">
        <v>96.6</v>
      </c>
      <c r="AG47" s="64">
        <f t="shared" si="2"/>
        <v>97.449999999999989</v>
      </c>
      <c r="AJ47" s="9" t="s">
        <v>28</v>
      </c>
      <c r="AK47" s="7" t="s">
        <v>152</v>
      </c>
      <c r="AL47" s="7" t="s">
        <v>152</v>
      </c>
      <c r="AM47" s="7" t="s">
        <v>152</v>
      </c>
      <c r="AN47" s="7" t="s">
        <v>152</v>
      </c>
      <c r="AO47" s="7" t="s">
        <v>152</v>
      </c>
      <c r="AP47" s="54">
        <v>100</v>
      </c>
      <c r="AS47" s="9" t="s">
        <v>28</v>
      </c>
      <c r="AT47" s="24">
        <v>874</v>
      </c>
      <c r="AU47" s="24">
        <v>857</v>
      </c>
      <c r="AV47" s="61">
        <v>98.1</v>
      </c>
      <c r="AY47" s="14" t="s">
        <v>28</v>
      </c>
      <c r="AZ47" s="11" t="s">
        <v>152</v>
      </c>
      <c r="BA47" s="11" t="s">
        <v>152</v>
      </c>
      <c r="BB47" s="11" t="s">
        <v>152</v>
      </c>
      <c r="BC47" s="11" t="s">
        <v>153</v>
      </c>
      <c r="BD47" s="11" t="s">
        <v>153</v>
      </c>
      <c r="BE47" s="54">
        <v>60</v>
      </c>
      <c r="BH47" s="9" t="s">
        <v>28</v>
      </c>
      <c r="BI47" s="12" t="s">
        <v>152</v>
      </c>
      <c r="BJ47" s="12" t="s">
        <v>152</v>
      </c>
      <c r="BK47" s="12" t="s">
        <v>153</v>
      </c>
      <c r="BL47" s="15" t="s">
        <v>152</v>
      </c>
      <c r="BM47" s="12" t="s">
        <v>152</v>
      </c>
      <c r="BN47" s="12" t="s">
        <v>152</v>
      </c>
      <c r="BO47" s="54">
        <v>100</v>
      </c>
      <c r="BR47" s="9" t="s">
        <v>28</v>
      </c>
      <c r="BS47" s="24">
        <v>105</v>
      </c>
      <c r="BT47" s="24">
        <v>99</v>
      </c>
      <c r="BU47" s="61">
        <v>94.3</v>
      </c>
      <c r="BV47" s="13"/>
      <c r="BW47" s="13"/>
      <c r="BX47" s="9" t="s">
        <v>28</v>
      </c>
      <c r="BY47" s="24">
        <v>874</v>
      </c>
      <c r="BZ47" s="24">
        <v>855</v>
      </c>
      <c r="CA47" s="61">
        <v>97.8</v>
      </c>
      <c r="CB47" s="13"/>
      <c r="CC47" s="13"/>
      <c r="CD47" s="9" t="s">
        <v>28</v>
      </c>
      <c r="CE47" s="24">
        <v>874</v>
      </c>
      <c r="CF47" s="24">
        <v>848</v>
      </c>
      <c r="CG47" s="61">
        <v>97</v>
      </c>
      <c r="CH47" s="13"/>
      <c r="CI47" s="13"/>
      <c r="CJ47" s="9" t="s">
        <v>28</v>
      </c>
      <c r="CK47" s="24">
        <v>604</v>
      </c>
      <c r="CL47" s="24">
        <v>598</v>
      </c>
      <c r="CM47" s="61">
        <v>99</v>
      </c>
      <c r="CP47" s="9" t="s">
        <v>28</v>
      </c>
      <c r="CQ47" s="24">
        <v>874</v>
      </c>
      <c r="CR47" s="24">
        <v>837</v>
      </c>
      <c r="CS47" s="61">
        <v>95.8</v>
      </c>
      <c r="CV47" s="9" t="s">
        <v>28</v>
      </c>
      <c r="CW47" s="24">
        <v>874</v>
      </c>
      <c r="CX47" s="24">
        <v>857</v>
      </c>
      <c r="CY47" s="61">
        <v>98.1</v>
      </c>
      <c r="DB47" s="9" t="s">
        <v>28</v>
      </c>
      <c r="DC47" s="24">
        <v>874</v>
      </c>
      <c r="DD47" s="24">
        <v>857</v>
      </c>
      <c r="DE47" s="61">
        <v>98.1</v>
      </c>
    </row>
    <row r="48" spans="3:109" s="6" customFormat="1" ht="17.25" customHeight="1" x14ac:dyDescent="0.25">
      <c r="C48" s="9" t="s">
        <v>35</v>
      </c>
      <c r="D48" s="7">
        <v>1030</v>
      </c>
      <c r="E48" s="11">
        <v>1416</v>
      </c>
      <c r="H48" s="9" t="s">
        <v>35</v>
      </c>
      <c r="I48" s="7">
        <v>53</v>
      </c>
      <c r="J48" s="7">
        <v>53</v>
      </c>
      <c r="K48" s="7">
        <f t="shared" si="0"/>
        <v>100</v>
      </c>
      <c r="L48" s="7">
        <v>14</v>
      </c>
      <c r="M48" s="7">
        <v>14</v>
      </c>
      <c r="N48" s="7">
        <v>100</v>
      </c>
      <c r="O48" s="54">
        <f t="shared" si="1"/>
        <v>100</v>
      </c>
      <c r="R48" s="8" t="s">
        <v>35</v>
      </c>
      <c r="S48" s="7" t="s">
        <v>152</v>
      </c>
      <c r="T48" s="7" t="s">
        <v>152</v>
      </c>
      <c r="U48" s="7" t="s">
        <v>152</v>
      </c>
      <c r="V48" s="7" t="s">
        <v>152</v>
      </c>
      <c r="W48" s="54">
        <v>100</v>
      </c>
      <c r="Z48" s="9" t="s">
        <v>35</v>
      </c>
      <c r="AA48" s="24">
        <v>989</v>
      </c>
      <c r="AB48" s="24">
        <v>987</v>
      </c>
      <c r="AC48" s="24">
        <v>99.8</v>
      </c>
      <c r="AD48" s="24">
        <v>972</v>
      </c>
      <c r="AE48" s="24">
        <v>969</v>
      </c>
      <c r="AF48" s="24">
        <v>99.7</v>
      </c>
      <c r="AG48" s="64">
        <f t="shared" si="2"/>
        <v>99.75</v>
      </c>
      <c r="AJ48" s="9" t="s">
        <v>35</v>
      </c>
      <c r="AK48" s="7" t="s">
        <v>152</v>
      </c>
      <c r="AL48" s="7" t="s">
        <v>152</v>
      </c>
      <c r="AM48" s="7" t="s">
        <v>152</v>
      </c>
      <c r="AN48" s="7" t="s">
        <v>152</v>
      </c>
      <c r="AO48" s="7" t="s">
        <v>152</v>
      </c>
      <c r="AP48" s="54">
        <v>100</v>
      </c>
      <c r="AS48" s="9" t="s">
        <v>35</v>
      </c>
      <c r="AT48" s="24">
        <v>1030</v>
      </c>
      <c r="AU48" s="24">
        <v>1023</v>
      </c>
      <c r="AV48" s="61">
        <v>99.3</v>
      </c>
      <c r="AY48" s="14" t="s">
        <v>35</v>
      </c>
      <c r="AZ48" s="11" t="s">
        <v>152</v>
      </c>
      <c r="BA48" s="11" t="s">
        <v>152</v>
      </c>
      <c r="BB48" s="11" t="s">
        <v>152</v>
      </c>
      <c r="BC48" s="11" t="s">
        <v>152</v>
      </c>
      <c r="BD48" s="11" t="s">
        <v>152</v>
      </c>
      <c r="BE48" s="54">
        <v>100</v>
      </c>
      <c r="BH48" s="9" t="s">
        <v>35</v>
      </c>
      <c r="BI48" s="12" t="s">
        <v>152</v>
      </c>
      <c r="BJ48" s="12" t="s">
        <v>152</v>
      </c>
      <c r="BK48" s="12" t="s">
        <v>152</v>
      </c>
      <c r="BL48" s="15" t="s">
        <v>152</v>
      </c>
      <c r="BM48" s="12" t="s">
        <v>152</v>
      </c>
      <c r="BN48" s="12" t="s">
        <v>152</v>
      </c>
      <c r="BO48" s="54">
        <v>100</v>
      </c>
      <c r="BR48" s="9" t="s">
        <v>35</v>
      </c>
      <c r="BS48" s="24">
        <v>69</v>
      </c>
      <c r="BT48" s="24">
        <v>63</v>
      </c>
      <c r="BU48" s="61">
        <v>91.3</v>
      </c>
      <c r="BV48" s="13"/>
      <c r="BW48" s="13"/>
      <c r="BX48" s="9" t="s">
        <v>35</v>
      </c>
      <c r="BY48" s="24">
        <v>1030</v>
      </c>
      <c r="BZ48" s="24">
        <v>1024</v>
      </c>
      <c r="CA48" s="61">
        <v>99.4</v>
      </c>
      <c r="CB48" s="13"/>
      <c r="CC48" s="13"/>
      <c r="CD48" s="9" t="s">
        <v>35</v>
      </c>
      <c r="CE48" s="24">
        <v>1030</v>
      </c>
      <c r="CF48" s="24">
        <v>1025</v>
      </c>
      <c r="CG48" s="61">
        <v>99.5</v>
      </c>
      <c r="CH48" s="13"/>
      <c r="CI48" s="13"/>
      <c r="CJ48" s="9" t="s">
        <v>35</v>
      </c>
      <c r="CK48" s="24">
        <v>846</v>
      </c>
      <c r="CL48" s="24">
        <v>843</v>
      </c>
      <c r="CM48" s="61">
        <v>99.6</v>
      </c>
      <c r="CP48" s="9" t="s">
        <v>35</v>
      </c>
      <c r="CQ48" s="24">
        <v>1030</v>
      </c>
      <c r="CR48" s="24">
        <v>1022</v>
      </c>
      <c r="CS48" s="61">
        <v>99.2</v>
      </c>
      <c r="CV48" s="9" t="s">
        <v>35</v>
      </c>
      <c r="CW48" s="24">
        <v>1030</v>
      </c>
      <c r="CX48" s="24">
        <v>1026</v>
      </c>
      <c r="CY48" s="61">
        <v>99.6</v>
      </c>
      <c r="DB48" s="9" t="s">
        <v>35</v>
      </c>
      <c r="DC48" s="24">
        <v>1030</v>
      </c>
      <c r="DD48" s="24">
        <v>1024</v>
      </c>
      <c r="DE48" s="61">
        <v>99.4</v>
      </c>
    </row>
    <row r="49" spans="3:109" s="6" customFormat="1" ht="17.25" customHeight="1" x14ac:dyDescent="0.25">
      <c r="C49" s="9" t="s">
        <v>29</v>
      </c>
      <c r="D49" s="7">
        <v>260</v>
      </c>
      <c r="E49" s="29">
        <v>636</v>
      </c>
      <c r="H49" s="9" t="s">
        <v>29</v>
      </c>
      <c r="I49" s="7">
        <v>53</v>
      </c>
      <c r="J49" s="7">
        <v>53</v>
      </c>
      <c r="K49" s="7">
        <f t="shared" si="0"/>
        <v>100</v>
      </c>
      <c r="L49" s="7">
        <v>14</v>
      </c>
      <c r="M49" s="7">
        <v>14</v>
      </c>
      <c r="N49" s="7">
        <v>100</v>
      </c>
      <c r="O49" s="54">
        <f t="shared" si="1"/>
        <v>100</v>
      </c>
      <c r="R49" s="8" t="s">
        <v>29</v>
      </c>
      <c r="S49" s="7" t="s">
        <v>152</v>
      </c>
      <c r="T49" s="7" t="s">
        <v>152</v>
      </c>
      <c r="U49" s="7" t="s">
        <v>152</v>
      </c>
      <c r="V49" s="7" t="s">
        <v>152</v>
      </c>
      <c r="W49" s="54">
        <v>100</v>
      </c>
      <c r="Z49" s="9" t="s">
        <v>29</v>
      </c>
      <c r="AA49" s="24">
        <v>209</v>
      </c>
      <c r="AB49" s="24">
        <v>207</v>
      </c>
      <c r="AC49" s="24">
        <v>99</v>
      </c>
      <c r="AD49" s="24">
        <v>215</v>
      </c>
      <c r="AE49" s="24">
        <v>209</v>
      </c>
      <c r="AF49" s="24">
        <v>97.2</v>
      </c>
      <c r="AG49" s="64">
        <f t="shared" si="2"/>
        <v>98.1</v>
      </c>
      <c r="AJ49" s="9" t="s">
        <v>29</v>
      </c>
      <c r="AK49" s="7" t="s">
        <v>152</v>
      </c>
      <c r="AL49" s="7" t="s">
        <v>152</v>
      </c>
      <c r="AM49" s="7" t="s">
        <v>152</v>
      </c>
      <c r="AN49" s="7" t="s">
        <v>152</v>
      </c>
      <c r="AO49" s="7" t="s">
        <v>152</v>
      </c>
      <c r="AP49" s="54">
        <v>100</v>
      </c>
      <c r="AS49" s="9" t="s">
        <v>29</v>
      </c>
      <c r="AT49" s="24">
        <v>260</v>
      </c>
      <c r="AU49" s="24">
        <v>252</v>
      </c>
      <c r="AV49" s="61">
        <v>96.9</v>
      </c>
      <c r="AY49" s="14" t="s">
        <v>29</v>
      </c>
      <c r="AZ49" s="11" t="s">
        <v>152</v>
      </c>
      <c r="BA49" s="11" t="s">
        <v>152</v>
      </c>
      <c r="BB49" s="11" t="s">
        <v>152</v>
      </c>
      <c r="BC49" s="11" t="s">
        <v>153</v>
      </c>
      <c r="BD49" s="11" t="s">
        <v>153</v>
      </c>
      <c r="BE49" s="54">
        <v>60</v>
      </c>
      <c r="BH49" s="9" t="s">
        <v>29</v>
      </c>
      <c r="BI49" s="12" t="s">
        <v>153</v>
      </c>
      <c r="BJ49" s="12" t="s">
        <v>152</v>
      </c>
      <c r="BK49" s="12" t="s">
        <v>153</v>
      </c>
      <c r="BL49" s="15" t="s">
        <v>152</v>
      </c>
      <c r="BM49" s="12" t="s">
        <v>152</v>
      </c>
      <c r="BN49" s="12" t="s">
        <v>152</v>
      </c>
      <c r="BO49" s="54">
        <v>80</v>
      </c>
      <c r="BR49" s="9" t="s">
        <v>29</v>
      </c>
      <c r="BS49" s="24">
        <v>43</v>
      </c>
      <c r="BT49" s="24">
        <v>38</v>
      </c>
      <c r="BU49" s="61">
        <v>88.4</v>
      </c>
      <c r="BV49" s="13"/>
      <c r="BW49" s="13"/>
      <c r="BX49" s="9" t="s">
        <v>29</v>
      </c>
      <c r="BY49" s="24">
        <v>260</v>
      </c>
      <c r="BZ49" s="24">
        <v>250</v>
      </c>
      <c r="CA49" s="61">
        <v>96.2</v>
      </c>
      <c r="CB49" s="13"/>
      <c r="CC49" s="13"/>
      <c r="CD49" s="9" t="s">
        <v>29</v>
      </c>
      <c r="CE49" s="24">
        <v>260</v>
      </c>
      <c r="CF49" s="24">
        <v>249</v>
      </c>
      <c r="CG49" s="61">
        <v>95.8</v>
      </c>
      <c r="CH49" s="13"/>
      <c r="CI49" s="13"/>
      <c r="CJ49" s="9" t="s">
        <v>29</v>
      </c>
      <c r="CK49" s="24">
        <v>136</v>
      </c>
      <c r="CL49" s="24">
        <v>133</v>
      </c>
      <c r="CM49" s="61">
        <v>97.8</v>
      </c>
      <c r="CP49" s="9" t="s">
        <v>29</v>
      </c>
      <c r="CQ49" s="24">
        <v>260</v>
      </c>
      <c r="CR49" s="24">
        <v>243</v>
      </c>
      <c r="CS49" s="61">
        <v>93.5</v>
      </c>
      <c r="CV49" s="9" t="s">
        <v>29</v>
      </c>
      <c r="CW49" s="24">
        <v>260</v>
      </c>
      <c r="CX49" s="24">
        <v>252</v>
      </c>
      <c r="CY49" s="61">
        <v>96.9</v>
      </c>
      <c r="DB49" s="9" t="s">
        <v>29</v>
      </c>
      <c r="DC49" s="24">
        <v>260</v>
      </c>
      <c r="DD49" s="24">
        <v>252</v>
      </c>
      <c r="DE49" s="61">
        <v>96.9</v>
      </c>
    </row>
    <row r="50" spans="3:109" s="6" customFormat="1" ht="17.25" customHeight="1" x14ac:dyDescent="0.25">
      <c r="C50" s="9" t="s">
        <v>30</v>
      </c>
      <c r="D50" s="7">
        <v>434</v>
      </c>
      <c r="E50" s="29">
        <v>750</v>
      </c>
      <c r="H50" s="9" t="s">
        <v>30</v>
      </c>
      <c r="I50" s="7">
        <v>53</v>
      </c>
      <c r="J50" s="7">
        <v>53</v>
      </c>
      <c r="K50" s="7">
        <f t="shared" si="0"/>
        <v>100</v>
      </c>
      <c r="L50" s="7">
        <v>14</v>
      </c>
      <c r="M50" s="7">
        <v>14</v>
      </c>
      <c r="N50" s="7">
        <v>100</v>
      </c>
      <c r="O50" s="54">
        <f t="shared" si="1"/>
        <v>100</v>
      </c>
      <c r="R50" s="8" t="s">
        <v>30</v>
      </c>
      <c r="S50" s="7" t="s">
        <v>152</v>
      </c>
      <c r="T50" s="7" t="s">
        <v>152</v>
      </c>
      <c r="U50" s="7" t="s">
        <v>152</v>
      </c>
      <c r="V50" s="7" t="s">
        <v>152</v>
      </c>
      <c r="W50" s="54">
        <v>100</v>
      </c>
      <c r="Z50" s="9" t="s">
        <v>30</v>
      </c>
      <c r="AA50" s="24">
        <v>302</v>
      </c>
      <c r="AB50" s="24">
        <v>296</v>
      </c>
      <c r="AC50" s="24">
        <v>98</v>
      </c>
      <c r="AD50" s="24">
        <v>369</v>
      </c>
      <c r="AE50" s="24">
        <v>352</v>
      </c>
      <c r="AF50" s="24">
        <v>95.4</v>
      </c>
      <c r="AG50" s="64">
        <f t="shared" si="2"/>
        <v>96.7</v>
      </c>
      <c r="AJ50" s="9" t="s">
        <v>30</v>
      </c>
      <c r="AK50" s="7" t="s">
        <v>152</v>
      </c>
      <c r="AL50" s="7" t="s">
        <v>152</v>
      </c>
      <c r="AM50" s="7" t="s">
        <v>152</v>
      </c>
      <c r="AN50" s="7" t="s">
        <v>152</v>
      </c>
      <c r="AO50" s="7" t="s">
        <v>152</v>
      </c>
      <c r="AP50" s="54">
        <v>100</v>
      </c>
      <c r="AS50" s="9" t="s">
        <v>30</v>
      </c>
      <c r="AT50" s="24">
        <v>434</v>
      </c>
      <c r="AU50" s="24">
        <v>415</v>
      </c>
      <c r="AV50" s="61">
        <v>95.6</v>
      </c>
      <c r="AY50" s="14" t="s">
        <v>30</v>
      </c>
      <c r="AZ50" s="11" t="s">
        <v>152</v>
      </c>
      <c r="BA50" s="11" t="s">
        <v>152</v>
      </c>
      <c r="BB50" s="11" t="s">
        <v>152</v>
      </c>
      <c r="BC50" s="11" t="s">
        <v>153</v>
      </c>
      <c r="BD50" s="11" t="s">
        <v>152</v>
      </c>
      <c r="BE50" s="54">
        <v>80</v>
      </c>
      <c r="BH50" s="9" t="s">
        <v>30</v>
      </c>
      <c r="BI50" s="12" t="s">
        <v>152</v>
      </c>
      <c r="BJ50" s="12" t="s">
        <v>152</v>
      </c>
      <c r="BK50" s="12" t="s">
        <v>153</v>
      </c>
      <c r="BL50" s="15" t="s">
        <v>152</v>
      </c>
      <c r="BM50" s="12" t="s">
        <v>152</v>
      </c>
      <c r="BN50" s="12" t="s">
        <v>152</v>
      </c>
      <c r="BO50" s="54">
        <v>100</v>
      </c>
      <c r="BR50" s="9" t="s">
        <v>30</v>
      </c>
      <c r="BS50" s="24">
        <v>31</v>
      </c>
      <c r="BT50" s="24">
        <v>27</v>
      </c>
      <c r="BU50" s="61">
        <v>87.1</v>
      </c>
      <c r="BV50" s="13"/>
      <c r="BW50" s="13"/>
      <c r="BX50" s="9" t="s">
        <v>30</v>
      </c>
      <c r="BY50" s="24">
        <v>434</v>
      </c>
      <c r="BZ50" s="24">
        <v>421</v>
      </c>
      <c r="CA50" s="61">
        <v>97</v>
      </c>
      <c r="CB50" s="13"/>
      <c r="CC50" s="13"/>
      <c r="CD50" s="9" t="s">
        <v>30</v>
      </c>
      <c r="CE50" s="24">
        <v>434</v>
      </c>
      <c r="CF50" s="24">
        <v>409</v>
      </c>
      <c r="CG50" s="61">
        <v>94.2</v>
      </c>
      <c r="CH50" s="13"/>
      <c r="CI50" s="13"/>
      <c r="CJ50" s="9" t="s">
        <v>30</v>
      </c>
      <c r="CK50" s="24">
        <v>196</v>
      </c>
      <c r="CL50" s="24">
        <v>192</v>
      </c>
      <c r="CM50" s="61">
        <v>98</v>
      </c>
      <c r="CP50" s="9" t="s">
        <v>30</v>
      </c>
      <c r="CQ50" s="24">
        <v>434</v>
      </c>
      <c r="CR50" s="24">
        <v>402</v>
      </c>
      <c r="CS50" s="61">
        <v>92.6</v>
      </c>
      <c r="CV50" s="9" t="s">
        <v>30</v>
      </c>
      <c r="CW50" s="24">
        <v>434</v>
      </c>
      <c r="CX50" s="24">
        <v>421</v>
      </c>
      <c r="CY50" s="61">
        <v>97</v>
      </c>
      <c r="DB50" s="9" t="s">
        <v>30</v>
      </c>
      <c r="DC50" s="24">
        <v>434</v>
      </c>
      <c r="DD50" s="24">
        <v>427</v>
      </c>
      <c r="DE50" s="61">
        <v>98.4</v>
      </c>
    </row>
    <row r="51" spans="3:109" s="6" customFormat="1" ht="17.25" customHeight="1" x14ac:dyDescent="0.25">
      <c r="C51" s="9" t="s">
        <v>31</v>
      </c>
      <c r="D51" s="7">
        <v>480</v>
      </c>
      <c r="E51" s="11">
        <v>640</v>
      </c>
      <c r="H51" s="9" t="s">
        <v>31</v>
      </c>
      <c r="I51" s="7">
        <v>53</v>
      </c>
      <c r="J51" s="7">
        <v>53</v>
      </c>
      <c r="K51" s="7">
        <f t="shared" si="0"/>
        <v>100</v>
      </c>
      <c r="L51" s="7">
        <v>14</v>
      </c>
      <c r="M51" s="7">
        <v>14</v>
      </c>
      <c r="N51" s="7">
        <v>100</v>
      </c>
      <c r="O51" s="54">
        <f t="shared" si="1"/>
        <v>100</v>
      </c>
      <c r="R51" s="8" t="s">
        <v>31</v>
      </c>
      <c r="S51" s="7" t="s">
        <v>152</v>
      </c>
      <c r="T51" s="7" t="s">
        <v>152</v>
      </c>
      <c r="U51" s="7" t="s">
        <v>152</v>
      </c>
      <c r="V51" s="7" t="s">
        <v>152</v>
      </c>
      <c r="W51" s="54">
        <v>100</v>
      </c>
      <c r="Z51" s="9" t="s">
        <v>31</v>
      </c>
      <c r="AA51" s="24">
        <v>340</v>
      </c>
      <c r="AB51" s="24">
        <v>321</v>
      </c>
      <c r="AC51" s="24">
        <v>94.4</v>
      </c>
      <c r="AD51" s="24">
        <v>339</v>
      </c>
      <c r="AE51" s="24">
        <v>312</v>
      </c>
      <c r="AF51" s="24">
        <v>92</v>
      </c>
      <c r="AG51" s="64">
        <f t="shared" si="2"/>
        <v>93.2</v>
      </c>
      <c r="AJ51" s="9" t="s">
        <v>31</v>
      </c>
      <c r="AK51" s="7" t="s">
        <v>152</v>
      </c>
      <c r="AL51" s="7" t="s">
        <v>152</v>
      </c>
      <c r="AM51" s="7" t="s">
        <v>152</v>
      </c>
      <c r="AN51" s="7" t="s">
        <v>152</v>
      </c>
      <c r="AO51" s="7" t="s">
        <v>152</v>
      </c>
      <c r="AP51" s="54">
        <v>100</v>
      </c>
      <c r="AS51" s="9" t="s">
        <v>31</v>
      </c>
      <c r="AT51" s="24">
        <v>480</v>
      </c>
      <c r="AU51" s="24">
        <v>452</v>
      </c>
      <c r="AV51" s="61">
        <v>94.2</v>
      </c>
      <c r="AY51" s="14" t="s">
        <v>197</v>
      </c>
      <c r="AZ51" s="11" t="s">
        <v>152</v>
      </c>
      <c r="BA51" s="11" t="s">
        <v>152</v>
      </c>
      <c r="BB51" s="11" t="s">
        <v>152</v>
      </c>
      <c r="BC51" s="11" t="s">
        <v>153</v>
      </c>
      <c r="BD51" s="11" t="s">
        <v>152</v>
      </c>
      <c r="BE51" s="54">
        <v>80</v>
      </c>
      <c r="BH51" s="9" t="s">
        <v>31</v>
      </c>
      <c r="BI51" s="12" t="s">
        <v>152</v>
      </c>
      <c r="BJ51" s="12" t="s">
        <v>152</v>
      </c>
      <c r="BK51" s="12" t="s">
        <v>153</v>
      </c>
      <c r="BL51" s="15" t="s">
        <v>152</v>
      </c>
      <c r="BM51" s="12" t="s">
        <v>152</v>
      </c>
      <c r="BN51" s="12" t="s">
        <v>152</v>
      </c>
      <c r="BO51" s="54">
        <v>100</v>
      </c>
      <c r="BR51" s="9" t="s">
        <v>31</v>
      </c>
      <c r="BS51" s="24">
        <v>22</v>
      </c>
      <c r="BT51" s="24">
        <v>19</v>
      </c>
      <c r="BU51" s="61">
        <v>86.4</v>
      </c>
      <c r="BX51" s="9" t="s">
        <v>31</v>
      </c>
      <c r="BY51" s="24">
        <v>480</v>
      </c>
      <c r="BZ51" s="24">
        <v>453</v>
      </c>
      <c r="CA51" s="61">
        <v>94.4</v>
      </c>
      <c r="CD51" s="9" t="s">
        <v>31</v>
      </c>
      <c r="CE51" s="24">
        <v>480</v>
      </c>
      <c r="CF51" s="24">
        <v>444</v>
      </c>
      <c r="CG51" s="61">
        <v>92.5</v>
      </c>
      <c r="CJ51" s="9" t="s">
        <v>31</v>
      </c>
      <c r="CK51" s="24">
        <v>309</v>
      </c>
      <c r="CL51" s="24">
        <v>303</v>
      </c>
      <c r="CM51" s="61">
        <v>98.1</v>
      </c>
      <c r="CP51" s="9" t="s">
        <v>31</v>
      </c>
      <c r="CQ51" s="24">
        <v>480</v>
      </c>
      <c r="CR51" s="24">
        <v>429</v>
      </c>
      <c r="CS51" s="61">
        <v>89.4</v>
      </c>
      <c r="CV51" s="9" t="s">
        <v>31</v>
      </c>
      <c r="CW51" s="24">
        <v>480</v>
      </c>
      <c r="CX51" s="24">
        <v>456</v>
      </c>
      <c r="CY51" s="61">
        <v>95</v>
      </c>
      <c r="DB51" s="9" t="s">
        <v>31</v>
      </c>
      <c r="DC51" s="24">
        <v>480</v>
      </c>
      <c r="DD51" s="24">
        <v>458</v>
      </c>
      <c r="DE51" s="61">
        <v>95.4</v>
      </c>
    </row>
    <row r="52" spans="3:109" s="6" customFormat="1" ht="17.25" customHeight="1" x14ac:dyDescent="0.25">
      <c r="C52" s="9" t="s">
        <v>32</v>
      </c>
      <c r="D52" s="7">
        <v>342</v>
      </c>
      <c r="E52" s="11">
        <v>849</v>
      </c>
      <c r="H52" s="9" t="s">
        <v>32</v>
      </c>
      <c r="I52" s="7">
        <v>53</v>
      </c>
      <c r="J52" s="7">
        <v>53</v>
      </c>
      <c r="K52" s="7">
        <f t="shared" si="0"/>
        <v>100</v>
      </c>
      <c r="L52" s="7">
        <v>14</v>
      </c>
      <c r="M52" s="7">
        <v>14</v>
      </c>
      <c r="N52" s="7">
        <v>100</v>
      </c>
      <c r="O52" s="54">
        <f t="shared" si="1"/>
        <v>100</v>
      </c>
      <c r="R52" s="8" t="s">
        <v>32</v>
      </c>
      <c r="S52" s="7" t="s">
        <v>152</v>
      </c>
      <c r="T52" s="7" t="s">
        <v>152</v>
      </c>
      <c r="U52" s="7" t="s">
        <v>152</v>
      </c>
      <c r="V52" s="7" t="s">
        <v>152</v>
      </c>
      <c r="W52" s="54">
        <v>100</v>
      </c>
      <c r="Z52" s="9" t="s">
        <v>32</v>
      </c>
      <c r="AA52" s="24">
        <v>270</v>
      </c>
      <c r="AB52" s="24">
        <v>261</v>
      </c>
      <c r="AC52" s="24">
        <v>96.7</v>
      </c>
      <c r="AD52" s="24">
        <v>291</v>
      </c>
      <c r="AE52" s="24">
        <v>275</v>
      </c>
      <c r="AF52" s="24">
        <v>94.5</v>
      </c>
      <c r="AG52" s="64">
        <f t="shared" si="2"/>
        <v>95.6</v>
      </c>
      <c r="AJ52" s="9" t="s">
        <v>32</v>
      </c>
      <c r="AK52" s="7" t="s">
        <v>152</v>
      </c>
      <c r="AL52" s="7" t="s">
        <v>152</v>
      </c>
      <c r="AM52" s="7" t="s">
        <v>152</v>
      </c>
      <c r="AN52" s="7" t="s">
        <v>152</v>
      </c>
      <c r="AO52" s="7" t="s">
        <v>152</v>
      </c>
      <c r="AP52" s="54">
        <v>100</v>
      </c>
      <c r="AS52" s="9" t="s">
        <v>32</v>
      </c>
      <c r="AT52" s="24">
        <v>342</v>
      </c>
      <c r="AU52" s="24">
        <v>328</v>
      </c>
      <c r="AV52" s="61">
        <v>95.9</v>
      </c>
      <c r="AY52" s="14" t="s">
        <v>198</v>
      </c>
      <c r="AZ52" s="11" t="s">
        <v>153</v>
      </c>
      <c r="BA52" s="11" t="s">
        <v>152</v>
      </c>
      <c r="BB52" s="11" t="s">
        <v>152</v>
      </c>
      <c r="BC52" s="11" t="s">
        <v>153</v>
      </c>
      <c r="BD52" s="11" t="s">
        <v>153</v>
      </c>
      <c r="BE52" s="54">
        <v>40</v>
      </c>
      <c r="BH52" s="9" t="s">
        <v>32</v>
      </c>
      <c r="BI52" s="12" t="s">
        <v>153</v>
      </c>
      <c r="BJ52" s="12" t="s">
        <v>153</v>
      </c>
      <c r="BK52" s="12" t="s">
        <v>153</v>
      </c>
      <c r="BL52" s="15" t="s">
        <v>152</v>
      </c>
      <c r="BM52" s="12" t="s">
        <v>152</v>
      </c>
      <c r="BN52" s="12" t="s">
        <v>152</v>
      </c>
      <c r="BO52" s="54">
        <v>60</v>
      </c>
      <c r="BR52" s="9" t="s">
        <v>32</v>
      </c>
      <c r="BS52" s="24">
        <v>29</v>
      </c>
      <c r="BT52" s="24">
        <v>28</v>
      </c>
      <c r="BU52" s="61">
        <v>96.6</v>
      </c>
      <c r="BX52" s="9" t="s">
        <v>32</v>
      </c>
      <c r="BY52" s="24">
        <v>342</v>
      </c>
      <c r="BZ52" s="24">
        <v>323</v>
      </c>
      <c r="CA52" s="61">
        <v>94.4</v>
      </c>
      <c r="CD52" s="9" t="s">
        <v>32</v>
      </c>
      <c r="CE52" s="24">
        <v>342</v>
      </c>
      <c r="CF52" s="24">
        <v>322</v>
      </c>
      <c r="CG52" s="61">
        <v>94.2</v>
      </c>
      <c r="CJ52" s="9" t="s">
        <v>32</v>
      </c>
      <c r="CK52" s="24">
        <v>220</v>
      </c>
      <c r="CL52" s="24">
        <v>216</v>
      </c>
      <c r="CM52" s="61">
        <v>98.2</v>
      </c>
      <c r="CP52" s="9" t="s">
        <v>32</v>
      </c>
      <c r="CQ52" s="24">
        <v>342</v>
      </c>
      <c r="CR52" s="24">
        <v>319</v>
      </c>
      <c r="CS52" s="61">
        <v>93.3</v>
      </c>
      <c r="CV52" s="9" t="s">
        <v>32</v>
      </c>
      <c r="CW52" s="24">
        <v>342</v>
      </c>
      <c r="CX52" s="24">
        <v>320</v>
      </c>
      <c r="CY52" s="61">
        <v>93.6</v>
      </c>
      <c r="DB52" s="9" t="s">
        <v>32</v>
      </c>
      <c r="DC52" s="24">
        <v>342</v>
      </c>
      <c r="DD52" s="24">
        <v>323</v>
      </c>
      <c r="DE52" s="61">
        <v>94.4</v>
      </c>
    </row>
    <row r="53" spans="3:109" s="6" customFormat="1" ht="17.25" customHeight="1" x14ac:dyDescent="0.25">
      <c r="C53" s="9" t="s">
        <v>33</v>
      </c>
      <c r="D53" s="7">
        <v>188</v>
      </c>
      <c r="E53" s="11">
        <v>470</v>
      </c>
      <c r="H53" s="9" t="s">
        <v>33</v>
      </c>
      <c r="I53" s="7">
        <v>53</v>
      </c>
      <c r="J53" s="7">
        <v>53</v>
      </c>
      <c r="K53" s="7">
        <f t="shared" si="0"/>
        <v>100</v>
      </c>
      <c r="L53" s="7">
        <v>14</v>
      </c>
      <c r="M53" s="7">
        <v>14</v>
      </c>
      <c r="N53" s="7">
        <v>100</v>
      </c>
      <c r="O53" s="54">
        <f t="shared" si="1"/>
        <v>100</v>
      </c>
      <c r="R53" s="8" t="s">
        <v>33</v>
      </c>
      <c r="S53" s="7" t="s">
        <v>152</v>
      </c>
      <c r="T53" s="7" t="s">
        <v>152</v>
      </c>
      <c r="U53" s="7" t="s">
        <v>152</v>
      </c>
      <c r="V53" s="7" t="s">
        <v>152</v>
      </c>
      <c r="W53" s="54">
        <v>100</v>
      </c>
      <c r="Z53" s="9" t="s">
        <v>33</v>
      </c>
      <c r="AA53" s="24">
        <v>186</v>
      </c>
      <c r="AB53" s="24">
        <v>185</v>
      </c>
      <c r="AC53" s="24">
        <v>99.5</v>
      </c>
      <c r="AD53" s="24">
        <v>182</v>
      </c>
      <c r="AE53" s="24">
        <v>181</v>
      </c>
      <c r="AF53" s="24">
        <v>99.5</v>
      </c>
      <c r="AG53" s="64">
        <f t="shared" si="2"/>
        <v>99.5</v>
      </c>
      <c r="AJ53" s="9" t="s">
        <v>33</v>
      </c>
      <c r="AK53" s="7" t="s">
        <v>152</v>
      </c>
      <c r="AL53" s="7" t="s">
        <v>152</v>
      </c>
      <c r="AM53" s="7" t="s">
        <v>152</v>
      </c>
      <c r="AN53" s="7" t="s">
        <v>152</v>
      </c>
      <c r="AO53" s="7" t="s">
        <v>152</v>
      </c>
      <c r="AP53" s="54">
        <v>100</v>
      </c>
      <c r="AS53" s="9" t="s">
        <v>33</v>
      </c>
      <c r="AT53" s="24">
        <v>188</v>
      </c>
      <c r="AU53" s="24">
        <v>187</v>
      </c>
      <c r="AV53" s="61">
        <v>99.5</v>
      </c>
      <c r="AY53" s="14" t="s">
        <v>199</v>
      </c>
      <c r="AZ53" s="11" t="s">
        <v>152</v>
      </c>
      <c r="BA53" s="11" t="s">
        <v>152</v>
      </c>
      <c r="BB53" s="11" t="s">
        <v>152</v>
      </c>
      <c r="BC53" s="11" t="s">
        <v>153</v>
      </c>
      <c r="BD53" s="11" t="s">
        <v>153</v>
      </c>
      <c r="BE53" s="54">
        <v>60</v>
      </c>
      <c r="BH53" s="9" t="s">
        <v>33</v>
      </c>
      <c r="BI53" s="12" t="s">
        <v>153</v>
      </c>
      <c r="BJ53" s="12" t="s">
        <v>152</v>
      </c>
      <c r="BK53" s="12" t="s">
        <v>153</v>
      </c>
      <c r="BL53" s="15" t="s">
        <v>152</v>
      </c>
      <c r="BM53" s="12" t="s">
        <v>152</v>
      </c>
      <c r="BN53" s="12" t="s">
        <v>152</v>
      </c>
      <c r="BO53" s="54">
        <v>80</v>
      </c>
      <c r="BR53" s="9" t="s">
        <v>33</v>
      </c>
      <c r="BS53" s="24">
        <v>28</v>
      </c>
      <c r="BT53" s="24">
        <v>23</v>
      </c>
      <c r="BU53" s="61">
        <v>82.1</v>
      </c>
      <c r="BX53" s="9" t="s">
        <v>33</v>
      </c>
      <c r="BY53" s="24">
        <v>188</v>
      </c>
      <c r="BZ53" s="24">
        <v>185</v>
      </c>
      <c r="CA53" s="61">
        <v>98.4</v>
      </c>
      <c r="CD53" s="9" t="s">
        <v>33</v>
      </c>
      <c r="CE53" s="24">
        <v>188</v>
      </c>
      <c r="CF53" s="24">
        <v>186</v>
      </c>
      <c r="CG53" s="61">
        <v>98.9</v>
      </c>
      <c r="CJ53" s="9" t="s">
        <v>33</v>
      </c>
      <c r="CK53" s="24">
        <v>174</v>
      </c>
      <c r="CL53" s="24">
        <v>174</v>
      </c>
      <c r="CM53" s="61">
        <v>100</v>
      </c>
      <c r="CP53" s="9" t="s">
        <v>33</v>
      </c>
      <c r="CQ53" s="24">
        <v>188</v>
      </c>
      <c r="CR53" s="24">
        <v>175</v>
      </c>
      <c r="CS53" s="61">
        <v>93.1</v>
      </c>
      <c r="CV53" s="9" t="s">
        <v>33</v>
      </c>
      <c r="CW53" s="24">
        <v>188</v>
      </c>
      <c r="CX53" s="24">
        <v>174</v>
      </c>
      <c r="CY53" s="61">
        <v>92.6</v>
      </c>
      <c r="DB53" s="9" t="s">
        <v>33</v>
      </c>
      <c r="DC53" s="24">
        <v>188</v>
      </c>
      <c r="DD53" s="24">
        <v>181</v>
      </c>
      <c r="DE53" s="61">
        <v>96.3</v>
      </c>
    </row>
    <row r="54" spans="3:109" s="6" customFormat="1" ht="17.25" customHeight="1" x14ac:dyDescent="0.25">
      <c r="C54" s="9" t="s">
        <v>37</v>
      </c>
      <c r="D54" s="7">
        <v>433</v>
      </c>
      <c r="E54" s="27">
        <v>1070</v>
      </c>
      <c r="H54" s="9" t="s">
        <v>37</v>
      </c>
      <c r="I54" s="7">
        <v>53</v>
      </c>
      <c r="J54" s="7">
        <v>53</v>
      </c>
      <c r="K54" s="7">
        <f t="shared" si="0"/>
        <v>100</v>
      </c>
      <c r="L54" s="7">
        <v>14</v>
      </c>
      <c r="M54" s="7">
        <v>14</v>
      </c>
      <c r="N54" s="7">
        <v>100</v>
      </c>
      <c r="O54" s="54">
        <f t="shared" si="1"/>
        <v>100</v>
      </c>
      <c r="R54" s="8" t="s">
        <v>37</v>
      </c>
      <c r="S54" s="7" t="s">
        <v>152</v>
      </c>
      <c r="T54" s="7" t="s">
        <v>152</v>
      </c>
      <c r="U54" s="7" t="s">
        <v>152</v>
      </c>
      <c r="V54" s="7" t="s">
        <v>152</v>
      </c>
      <c r="W54" s="54">
        <v>100</v>
      </c>
      <c r="Z54" s="9" t="s">
        <v>37</v>
      </c>
      <c r="AA54" s="24">
        <v>283</v>
      </c>
      <c r="AB54" s="24">
        <v>270</v>
      </c>
      <c r="AC54" s="24">
        <v>95.4</v>
      </c>
      <c r="AD54" s="24">
        <v>310</v>
      </c>
      <c r="AE54" s="24">
        <v>289</v>
      </c>
      <c r="AF54" s="24">
        <v>93.2</v>
      </c>
      <c r="AG54" s="64">
        <f t="shared" si="2"/>
        <v>94.300000000000011</v>
      </c>
      <c r="AJ54" s="9" t="s">
        <v>37</v>
      </c>
      <c r="AK54" s="7" t="s">
        <v>152</v>
      </c>
      <c r="AL54" s="7" t="s">
        <v>152</v>
      </c>
      <c r="AM54" s="7" t="s">
        <v>152</v>
      </c>
      <c r="AN54" s="7" t="s">
        <v>152</v>
      </c>
      <c r="AO54" s="7" t="s">
        <v>152</v>
      </c>
      <c r="AP54" s="54">
        <v>100</v>
      </c>
      <c r="AS54" s="9" t="s">
        <v>37</v>
      </c>
      <c r="AT54" s="24">
        <v>433</v>
      </c>
      <c r="AU54" s="24">
        <v>409</v>
      </c>
      <c r="AV54" s="61">
        <v>94.5</v>
      </c>
      <c r="AY54" s="14" t="s">
        <v>37</v>
      </c>
      <c r="AZ54" s="11" t="s">
        <v>152</v>
      </c>
      <c r="BA54" s="11" t="s">
        <v>152</v>
      </c>
      <c r="BB54" s="11" t="s">
        <v>152</v>
      </c>
      <c r="BC54" s="11" t="s">
        <v>153</v>
      </c>
      <c r="BD54" s="11" t="s">
        <v>152</v>
      </c>
      <c r="BE54" s="54">
        <v>80</v>
      </c>
      <c r="BH54" s="9" t="s">
        <v>37</v>
      </c>
      <c r="BI54" s="12" t="s">
        <v>153</v>
      </c>
      <c r="BJ54" s="12" t="s">
        <v>153</v>
      </c>
      <c r="BK54" s="12" t="s">
        <v>152</v>
      </c>
      <c r="BL54" s="15" t="s">
        <v>152</v>
      </c>
      <c r="BM54" s="12" t="s">
        <v>152</v>
      </c>
      <c r="BN54" s="12" t="s">
        <v>152</v>
      </c>
      <c r="BO54" s="54">
        <v>80</v>
      </c>
      <c r="BR54" s="9" t="s">
        <v>37</v>
      </c>
      <c r="BS54" s="24">
        <v>36</v>
      </c>
      <c r="BT54" s="24">
        <v>25</v>
      </c>
      <c r="BU54" s="61">
        <v>69.400000000000006</v>
      </c>
      <c r="BX54" s="9" t="s">
        <v>37</v>
      </c>
      <c r="BY54" s="24">
        <v>433</v>
      </c>
      <c r="BZ54" s="24">
        <v>410</v>
      </c>
      <c r="CA54" s="61">
        <v>94.7</v>
      </c>
      <c r="CD54" s="9" t="s">
        <v>37</v>
      </c>
      <c r="CE54" s="24">
        <v>433</v>
      </c>
      <c r="CF54" s="24">
        <v>410</v>
      </c>
      <c r="CG54" s="61">
        <v>94.7</v>
      </c>
      <c r="CJ54" s="9" t="s">
        <v>37</v>
      </c>
      <c r="CK54" s="24">
        <v>260</v>
      </c>
      <c r="CL54" s="24">
        <v>252</v>
      </c>
      <c r="CM54" s="61">
        <v>96.9</v>
      </c>
      <c r="CP54" s="9" t="s">
        <v>37</v>
      </c>
      <c r="CQ54" s="24">
        <v>433</v>
      </c>
      <c r="CR54" s="24">
        <v>386</v>
      </c>
      <c r="CS54" s="61">
        <v>89.1</v>
      </c>
      <c r="CV54" s="9" t="s">
        <v>37</v>
      </c>
      <c r="CW54" s="24">
        <v>433</v>
      </c>
      <c r="CX54" s="24">
        <v>397</v>
      </c>
      <c r="CY54" s="61">
        <v>91.7</v>
      </c>
      <c r="DB54" s="9" t="s">
        <v>37</v>
      </c>
      <c r="DC54" s="24">
        <v>433</v>
      </c>
      <c r="DD54" s="24">
        <v>401</v>
      </c>
      <c r="DE54" s="61">
        <v>92.6</v>
      </c>
    </row>
    <row r="55" spans="3:109" s="6" customFormat="1" ht="17.25" customHeight="1" x14ac:dyDescent="0.25">
      <c r="C55" s="9" t="s">
        <v>38</v>
      </c>
      <c r="D55" s="7">
        <v>302</v>
      </c>
      <c r="E55" s="27">
        <v>739</v>
      </c>
      <c r="H55" s="9" t="s">
        <v>38</v>
      </c>
      <c r="I55" s="7">
        <v>53</v>
      </c>
      <c r="J55" s="7">
        <v>53</v>
      </c>
      <c r="K55" s="7">
        <f t="shared" si="0"/>
        <v>100</v>
      </c>
      <c r="L55" s="7">
        <v>14</v>
      </c>
      <c r="M55" s="7">
        <v>14</v>
      </c>
      <c r="N55" s="7">
        <v>100</v>
      </c>
      <c r="O55" s="54">
        <f t="shared" si="1"/>
        <v>100</v>
      </c>
      <c r="R55" s="8" t="s">
        <v>38</v>
      </c>
      <c r="S55" s="7" t="s">
        <v>152</v>
      </c>
      <c r="T55" s="7" t="s">
        <v>152</v>
      </c>
      <c r="U55" s="7" t="s">
        <v>152</v>
      </c>
      <c r="V55" s="7" t="s">
        <v>152</v>
      </c>
      <c r="W55" s="54">
        <v>100</v>
      </c>
      <c r="Z55" s="9" t="s">
        <v>38</v>
      </c>
      <c r="AA55" s="24">
        <v>262</v>
      </c>
      <c r="AB55" s="24">
        <v>260</v>
      </c>
      <c r="AC55" s="24">
        <v>99.2</v>
      </c>
      <c r="AD55" s="24">
        <v>280</v>
      </c>
      <c r="AE55" s="24">
        <v>268</v>
      </c>
      <c r="AF55" s="24">
        <v>95.7</v>
      </c>
      <c r="AG55" s="64">
        <f t="shared" si="2"/>
        <v>97.45</v>
      </c>
      <c r="AJ55" s="9" t="s">
        <v>38</v>
      </c>
      <c r="AK55" s="7" t="s">
        <v>152</v>
      </c>
      <c r="AL55" s="7" t="s">
        <v>152</v>
      </c>
      <c r="AM55" s="7" t="s">
        <v>152</v>
      </c>
      <c r="AN55" s="7" t="s">
        <v>152</v>
      </c>
      <c r="AO55" s="7" t="s">
        <v>152</v>
      </c>
      <c r="AP55" s="54">
        <v>100</v>
      </c>
      <c r="AS55" s="9" t="s">
        <v>38</v>
      </c>
      <c r="AT55" s="24">
        <v>302</v>
      </c>
      <c r="AU55" s="24">
        <v>295</v>
      </c>
      <c r="AV55" s="61">
        <v>97.7</v>
      </c>
      <c r="AY55" s="14" t="s">
        <v>200</v>
      </c>
      <c r="AZ55" s="11" t="s">
        <v>152</v>
      </c>
      <c r="BA55" s="11" t="s">
        <v>152</v>
      </c>
      <c r="BB55" s="11" t="s">
        <v>152</v>
      </c>
      <c r="BC55" s="11" t="s">
        <v>153</v>
      </c>
      <c r="BD55" s="11" t="s">
        <v>152</v>
      </c>
      <c r="BE55" s="54">
        <v>80</v>
      </c>
      <c r="BH55" s="9" t="s">
        <v>38</v>
      </c>
      <c r="BI55" s="12" t="s">
        <v>153</v>
      </c>
      <c r="BJ55" s="12" t="s">
        <v>153</v>
      </c>
      <c r="BK55" s="12" t="s">
        <v>153</v>
      </c>
      <c r="BL55" s="15" t="s">
        <v>152</v>
      </c>
      <c r="BM55" s="12" t="s">
        <v>152</v>
      </c>
      <c r="BN55" s="12" t="s">
        <v>152</v>
      </c>
      <c r="BO55" s="54">
        <v>60</v>
      </c>
      <c r="BR55" s="9" t="s">
        <v>38</v>
      </c>
      <c r="BS55" s="24">
        <v>24</v>
      </c>
      <c r="BT55" s="24">
        <v>21</v>
      </c>
      <c r="BU55" s="61">
        <v>87.5</v>
      </c>
      <c r="BX55" s="9" t="s">
        <v>38</v>
      </c>
      <c r="BY55" s="24">
        <v>302</v>
      </c>
      <c r="BZ55" s="24">
        <v>293</v>
      </c>
      <c r="CA55" s="61">
        <v>97</v>
      </c>
      <c r="CD55" s="9" t="s">
        <v>38</v>
      </c>
      <c r="CE55" s="24">
        <v>302</v>
      </c>
      <c r="CF55" s="24">
        <v>292</v>
      </c>
      <c r="CG55" s="61">
        <v>96.7</v>
      </c>
      <c r="CJ55" s="9" t="s">
        <v>38</v>
      </c>
      <c r="CK55" s="24">
        <v>194</v>
      </c>
      <c r="CL55" s="24">
        <v>194</v>
      </c>
      <c r="CM55" s="61">
        <v>100</v>
      </c>
      <c r="CP55" s="9" t="s">
        <v>38</v>
      </c>
      <c r="CQ55" s="24">
        <v>302</v>
      </c>
      <c r="CR55" s="24">
        <v>285</v>
      </c>
      <c r="CS55" s="61">
        <v>94.4</v>
      </c>
      <c r="CV55" s="9" t="s">
        <v>38</v>
      </c>
      <c r="CW55" s="24">
        <v>302</v>
      </c>
      <c r="CX55" s="24">
        <v>293</v>
      </c>
      <c r="CY55" s="61">
        <v>97</v>
      </c>
      <c r="DB55" s="9" t="s">
        <v>38</v>
      </c>
      <c r="DC55" s="24">
        <v>302</v>
      </c>
      <c r="DD55" s="24">
        <v>292</v>
      </c>
      <c r="DE55" s="61">
        <v>96.7</v>
      </c>
    </row>
    <row r="56" spans="3:109" s="6" customFormat="1" ht="17.25" customHeight="1" x14ac:dyDescent="0.25">
      <c r="C56" s="9" t="s">
        <v>39</v>
      </c>
      <c r="D56" s="7">
        <v>713</v>
      </c>
      <c r="E56" s="29">
        <v>837</v>
      </c>
      <c r="H56" s="9" t="s">
        <v>39</v>
      </c>
      <c r="I56" s="7">
        <v>53</v>
      </c>
      <c r="J56" s="7">
        <v>53</v>
      </c>
      <c r="K56" s="7">
        <f t="shared" si="0"/>
        <v>100</v>
      </c>
      <c r="L56" s="7">
        <v>14</v>
      </c>
      <c r="M56" s="7">
        <v>14</v>
      </c>
      <c r="N56" s="7">
        <v>100</v>
      </c>
      <c r="O56" s="54">
        <f t="shared" si="1"/>
        <v>100</v>
      </c>
      <c r="R56" s="8" t="s">
        <v>39</v>
      </c>
      <c r="S56" s="7" t="s">
        <v>152</v>
      </c>
      <c r="T56" s="7" t="s">
        <v>152</v>
      </c>
      <c r="U56" s="7" t="s">
        <v>152</v>
      </c>
      <c r="V56" s="7" t="s">
        <v>152</v>
      </c>
      <c r="W56" s="54">
        <v>100</v>
      </c>
      <c r="Z56" s="9" t="s">
        <v>39</v>
      </c>
      <c r="AA56" s="24">
        <v>472</v>
      </c>
      <c r="AB56" s="24">
        <v>449</v>
      </c>
      <c r="AC56" s="24">
        <v>95.1</v>
      </c>
      <c r="AD56" s="24">
        <v>479</v>
      </c>
      <c r="AE56" s="24">
        <v>448</v>
      </c>
      <c r="AF56" s="24">
        <v>93.5</v>
      </c>
      <c r="AG56" s="64">
        <f t="shared" si="2"/>
        <v>94.3</v>
      </c>
      <c r="AJ56" s="9" t="s">
        <v>39</v>
      </c>
      <c r="AK56" s="7" t="s">
        <v>152</v>
      </c>
      <c r="AL56" s="7" t="s">
        <v>152</v>
      </c>
      <c r="AM56" s="7" t="s">
        <v>152</v>
      </c>
      <c r="AN56" s="7" t="s">
        <v>152</v>
      </c>
      <c r="AO56" s="7" t="s">
        <v>152</v>
      </c>
      <c r="AP56" s="54">
        <v>100</v>
      </c>
      <c r="AS56" s="9" t="s">
        <v>39</v>
      </c>
      <c r="AT56" s="24">
        <v>713</v>
      </c>
      <c r="AU56" s="24">
        <v>646</v>
      </c>
      <c r="AV56" s="61">
        <v>90.6</v>
      </c>
      <c r="AY56" s="14" t="s">
        <v>39</v>
      </c>
      <c r="AZ56" s="11" t="s">
        <v>152</v>
      </c>
      <c r="BA56" s="11" t="s">
        <v>152</v>
      </c>
      <c r="BB56" s="11" t="s">
        <v>152</v>
      </c>
      <c r="BC56" s="11" t="s">
        <v>153</v>
      </c>
      <c r="BD56" s="11" t="s">
        <v>152</v>
      </c>
      <c r="BE56" s="54">
        <v>80</v>
      </c>
      <c r="BH56" s="9" t="s">
        <v>39</v>
      </c>
      <c r="BI56" s="12" t="s">
        <v>152</v>
      </c>
      <c r="BJ56" s="12" t="s">
        <v>152</v>
      </c>
      <c r="BK56" s="12" t="s">
        <v>153</v>
      </c>
      <c r="BL56" s="15" t="s">
        <v>152</v>
      </c>
      <c r="BM56" s="12" t="s">
        <v>152</v>
      </c>
      <c r="BN56" s="12" t="s">
        <v>152</v>
      </c>
      <c r="BO56" s="54">
        <v>100</v>
      </c>
      <c r="BR56" s="9" t="s">
        <v>39</v>
      </c>
      <c r="BS56" s="24">
        <v>42</v>
      </c>
      <c r="BT56" s="24">
        <v>34</v>
      </c>
      <c r="BU56" s="61">
        <v>81</v>
      </c>
      <c r="BX56" s="9" t="s">
        <v>39</v>
      </c>
      <c r="BY56" s="24">
        <v>713</v>
      </c>
      <c r="BZ56" s="24">
        <v>657</v>
      </c>
      <c r="CA56" s="61">
        <v>92.1</v>
      </c>
      <c r="CD56" s="9" t="s">
        <v>39</v>
      </c>
      <c r="CE56" s="24">
        <v>713</v>
      </c>
      <c r="CF56" s="24">
        <v>638</v>
      </c>
      <c r="CG56" s="61">
        <v>89.5</v>
      </c>
      <c r="CJ56" s="9" t="s">
        <v>39</v>
      </c>
      <c r="CK56" s="24">
        <v>346</v>
      </c>
      <c r="CL56" s="24">
        <v>334</v>
      </c>
      <c r="CM56" s="61">
        <v>96.5</v>
      </c>
      <c r="CP56" s="9" t="s">
        <v>39</v>
      </c>
      <c r="CQ56" s="24">
        <v>713</v>
      </c>
      <c r="CR56" s="24">
        <v>611</v>
      </c>
      <c r="CS56" s="61">
        <v>85.7</v>
      </c>
      <c r="CV56" s="9" t="s">
        <v>39</v>
      </c>
      <c r="CW56" s="24">
        <v>713</v>
      </c>
      <c r="CX56" s="24">
        <v>651</v>
      </c>
      <c r="CY56" s="61">
        <v>91.3</v>
      </c>
      <c r="DB56" s="9" t="s">
        <v>39</v>
      </c>
      <c r="DC56" s="24">
        <v>713</v>
      </c>
      <c r="DD56" s="24">
        <v>658</v>
      </c>
      <c r="DE56" s="61">
        <v>92.3</v>
      </c>
    </row>
    <row r="57" spans="3:109" s="6" customFormat="1" ht="17.25" customHeight="1" x14ac:dyDescent="0.25">
      <c r="C57" s="9" t="s">
        <v>40</v>
      </c>
      <c r="D57" s="7">
        <v>534</v>
      </c>
      <c r="E57" s="27">
        <v>1280</v>
      </c>
      <c r="H57" s="9" t="s">
        <v>40</v>
      </c>
      <c r="I57" s="7">
        <v>53</v>
      </c>
      <c r="J57" s="7">
        <v>53</v>
      </c>
      <c r="K57" s="7">
        <f t="shared" si="0"/>
        <v>100</v>
      </c>
      <c r="L57" s="7">
        <v>14</v>
      </c>
      <c r="M57" s="7">
        <v>14</v>
      </c>
      <c r="N57" s="7">
        <v>100</v>
      </c>
      <c r="O57" s="54">
        <f t="shared" si="1"/>
        <v>100</v>
      </c>
      <c r="R57" s="8" t="s">
        <v>40</v>
      </c>
      <c r="S57" s="7" t="s">
        <v>152</v>
      </c>
      <c r="T57" s="7" t="s">
        <v>152</v>
      </c>
      <c r="U57" s="7" t="s">
        <v>152</v>
      </c>
      <c r="V57" s="7" t="s">
        <v>152</v>
      </c>
      <c r="W57" s="54">
        <v>100</v>
      </c>
      <c r="Z57" s="9" t="s">
        <v>40</v>
      </c>
      <c r="AA57" s="24">
        <v>359</v>
      </c>
      <c r="AB57" s="24">
        <v>341</v>
      </c>
      <c r="AC57" s="24">
        <v>95</v>
      </c>
      <c r="AD57" s="24">
        <v>428</v>
      </c>
      <c r="AE57" s="24">
        <v>403</v>
      </c>
      <c r="AF57" s="24">
        <v>94.2</v>
      </c>
      <c r="AG57" s="64">
        <f t="shared" si="2"/>
        <v>94.6</v>
      </c>
      <c r="AJ57" s="9" t="s">
        <v>40</v>
      </c>
      <c r="AK57" s="7" t="s">
        <v>152</v>
      </c>
      <c r="AL57" s="7" t="s">
        <v>152</v>
      </c>
      <c r="AM57" s="7" t="s">
        <v>152</v>
      </c>
      <c r="AN57" s="7" t="s">
        <v>152</v>
      </c>
      <c r="AO57" s="7" t="s">
        <v>152</v>
      </c>
      <c r="AP57" s="54">
        <v>100</v>
      </c>
      <c r="AS57" s="9" t="s">
        <v>40</v>
      </c>
      <c r="AT57" s="24">
        <v>534</v>
      </c>
      <c r="AU57" s="24">
        <v>486</v>
      </c>
      <c r="AV57" s="61">
        <v>91</v>
      </c>
      <c r="AY57" s="14" t="s">
        <v>40</v>
      </c>
      <c r="AZ57" s="11" t="s">
        <v>152</v>
      </c>
      <c r="BA57" s="11" t="s">
        <v>152</v>
      </c>
      <c r="BB57" s="11" t="s">
        <v>152</v>
      </c>
      <c r="BC57" s="11" t="s">
        <v>153</v>
      </c>
      <c r="BD57" s="11" t="s">
        <v>153</v>
      </c>
      <c r="BE57" s="54">
        <v>60</v>
      </c>
      <c r="BH57" s="9" t="s">
        <v>40</v>
      </c>
      <c r="BI57" s="12" t="s">
        <v>153</v>
      </c>
      <c r="BJ57" s="12" t="s">
        <v>153</v>
      </c>
      <c r="BK57" s="12" t="s">
        <v>153</v>
      </c>
      <c r="BL57" s="15" t="s">
        <v>152</v>
      </c>
      <c r="BM57" s="12" t="s">
        <v>152</v>
      </c>
      <c r="BN57" s="12" t="s">
        <v>152</v>
      </c>
      <c r="BO57" s="54">
        <v>60</v>
      </c>
      <c r="BR57" s="9" t="s">
        <v>40</v>
      </c>
      <c r="BS57" s="24">
        <v>33</v>
      </c>
      <c r="BT57" s="24">
        <v>27</v>
      </c>
      <c r="BU57" s="61">
        <v>81.8</v>
      </c>
      <c r="BX57" s="9" t="s">
        <v>40</v>
      </c>
      <c r="BY57" s="24">
        <v>534</v>
      </c>
      <c r="BZ57" s="24">
        <v>510</v>
      </c>
      <c r="CA57" s="61">
        <v>95.5</v>
      </c>
      <c r="CD57" s="9" t="s">
        <v>40</v>
      </c>
      <c r="CE57" s="24">
        <v>534</v>
      </c>
      <c r="CF57" s="24">
        <v>491</v>
      </c>
      <c r="CG57" s="61">
        <v>91.9</v>
      </c>
      <c r="CJ57" s="9" t="s">
        <v>40</v>
      </c>
      <c r="CK57" s="24">
        <v>271</v>
      </c>
      <c r="CL57" s="24">
        <v>268</v>
      </c>
      <c r="CM57" s="61">
        <v>98.9</v>
      </c>
      <c r="CP57" s="9" t="s">
        <v>40</v>
      </c>
      <c r="CQ57" s="24">
        <v>534</v>
      </c>
      <c r="CR57" s="24">
        <v>483</v>
      </c>
      <c r="CS57" s="61">
        <v>90.4</v>
      </c>
      <c r="CV57" s="9" t="s">
        <v>40</v>
      </c>
      <c r="CW57" s="24">
        <v>534</v>
      </c>
      <c r="CX57" s="24">
        <v>493</v>
      </c>
      <c r="CY57" s="61">
        <v>92.3</v>
      </c>
      <c r="DB57" s="9" t="s">
        <v>40</v>
      </c>
      <c r="DC57" s="24">
        <v>534</v>
      </c>
      <c r="DD57" s="24">
        <v>505</v>
      </c>
      <c r="DE57" s="61">
        <v>94.6</v>
      </c>
    </row>
    <row r="58" spans="3:109" s="6" customFormat="1" ht="17.25" customHeight="1" x14ac:dyDescent="0.25">
      <c r="C58" s="9" t="s">
        <v>42</v>
      </c>
      <c r="D58" s="7">
        <v>444</v>
      </c>
      <c r="E58" s="11">
        <v>828</v>
      </c>
      <c r="H58" s="9" t="s">
        <v>42</v>
      </c>
      <c r="I58" s="7">
        <v>53</v>
      </c>
      <c r="J58" s="7">
        <v>53</v>
      </c>
      <c r="K58" s="7">
        <f t="shared" si="0"/>
        <v>100</v>
      </c>
      <c r="L58" s="7">
        <v>14</v>
      </c>
      <c r="M58" s="7">
        <v>14</v>
      </c>
      <c r="N58" s="7">
        <v>100</v>
      </c>
      <c r="O58" s="54">
        <f t="shared" si="1"/>
        <v>100</v>
      </c>
      <c r="R58" s="8" t="s">
        <v>42</v>
      </c>
      <c r="S58" s="7" t="s">
        <v>152</v>
      </c>
      <c r="T58" s="7" t="s">
        <v>152</v>
      </c>
      <c r="U58" s="7" t="s">
        <v>152</v>
      </c>
      <c r="V58" s="7" t="s">
        <v>152</v>
      </c>
      <c r="W58" s="54">
        <v>100</v>
      </c>
      <c r="Z58" s="9" t="s">
        <v>42</v>
      </c>
      <c r="AA58" s="24">
        <v>332</v>
      </c>
      <c r="AB58" s="24">
        <v>309</v>
      </c>
      <c r="AC58" s="24">
        <v>93.1</v>
      </c>
      <c r="AD58" s="24">
        <v>309</v>
      </c>
      <c r="AE58" s="24">
        <v>284</v>
      </c>
      <c r="AF58" s="24">
        <v>91.9</v>
      </c>
      <c r="AG58" s="64">
        <f t="shared" si="2"/>
        <v>92.5</v>
      </c>
      <c r="AJ58" s="9" t="s">
        <v>42</v>
      </c>
      <c r="AK58" s="7" t="s">
        <v>152</v>
      </c>
      <c r="AL58" s="7" t="s">
        <v>152</v>
      </c>
      <c r="AM58" s="7" t="s">
        <v>152</v>
      </c>
      <c r="AN58" s="7" t="s">
        <v>152</v>
      </c>
      <c r="AO58" s="7" t="s">
        <v>152</v>
      </c>
      <c r="AP58" s="54">
        <v>100</v>
      </c>
      <c r="AS58" s="9" t="s">
        <v>42</v>
      </c>
      <c r="AT58" s="24">
        <v>444</v>
      </c>
      <c r="AU58" s="24">
        <v>419</v>
      </c>
      <c r="AV58" s="61">
        <v>94.4</v>
      </c>
      <c r="AY58" s="14" t="s">
        <v>201</v>
      </c>
      <c r="AZ58" s="11" t="s">
        <v>152</v>
      </c>
      <c r="BA58" s="11" t="s">
        <v>152</v>
      </c>
      <c r="BB58" s="11" t="s">
        <v>153</v>
      </c>
      <c r="BC58" s="11" t="s">
        <v>153</v>
      </c>
      <c r="BD58" s="11" t="s">
        <v>153</v>
      </c>
      <c r="BE58" s="54">
        <v>40</v>
      </c>
      <c r="BH58" s="9" t="s">
        <v>42</v>
      </c>
      <c r="BI58" s="12" t="s">
        <v>152</v>
      </c>
      <c r="BJ58" s="12" t="s">
        <v>152</v>
      </c>
      <c r="BK58" s="12" t="s">
        <v>153</v>
      </c>
      <c r="BL58" s="15" t="s">
        <v>152</v>
      </c>
      <c r="BM58" s="12" t="s">
        <v>152</v>
      </c>
      <c r="BN58" s="12" t="s">
        <v>152</v>
      </c>
      <c r="BO58" s="54">
        <v>100</v>
      </c>
      <c r="BR58" s="9" t="s">
        <v>42</v>
      </c>
      <c r="BS58" s="24">
        <v>54</v>
      </c>
      <c r="BT58" s="24">
        <v>46</v>
      </c>
      <c r="BU58" s="61">
        <v>85.2</v>
      </c>
      <c r="BX58" s="9" t="s">
        <v>42</v>
      </c>
      <c r="BY58" s="24">
        <v>444</v>
      </c>
      <c r="BZ58" s="24">
        <v>403</v>
      </c>
      <c r="CA58" s="61">
        <v>90.8</v>
      </c>
      <c r="CD58" s="9" t="s">
        <v>42</v>
      </c>
      <c r="CE58" s="24">
        <v>444</v>
      </c>
      <c r="CF58" s="24">
        <v>404</v>
      </c>
      <c r="CG58" s="61">
        <v>91</v>
      </c>
      <c r="CJ58" s="9" t="s">
        <v>42</v>
      </c>
      <c r="CK58" s="24">
        <v>305</v>
      </c>
      <c r="CL58" s="24">
        <v>286</v>
      </c>
      <c r="CM58" s="61">
        <v>93.8</v>
      </c>
      <c r="CP58" s="9" t="s">
        <v>42</v>
      </c>
      <c r="CQ58" s="24">
        <v>444</v>
      </c>
      <c r="CR58" s="24">
        <v>386</v>
      </c>
      <c r="CS58" s="61">
        <v>86.9</v>
      </c>
      <c r="CV58" s="9" t="s">
        <v>42</v>
      </c>
      <c r="CW58" s="24">
        <v>444</v>
      </c>
      <c r="CX58" s="24">
        <v>400</v>
      </c>
      <c r="CY58" s="61">
        <v>90.1</v>
      </c>
      <c r="DB58" s="9" t="s">
        <v>42</v>
      </c>
      <c r="DC58" s="24">
        <v>444</v>
      </c>
      <c r="DD58" s="24">
        <v>416</v>
      </c>
      <c r="DE58" s="61">
        <v>93.7</v>
      </c>
    </row>
    <row r="59" spans="3:109" s="6" customFormat="1" ht="17.25" customHeight="1" x14ac:dyDescent="0.25">
      <c r="C59" s="9" t="s">
        <v>43</v>
      </c>
      <c r="D59" s="7">
        <v>56</v>
      </c>
      <c r="E59" s="11">
        <v>100</v>
      </c>
      <c r="H59" s="9" t="s">
        <v>43</v>
      </c>
      <c r="I59" s="7">
        <v>53</v>
      </c>
      <c r="J59" s="7">
        <v>53</v>
      </c>
      <c r="K59" s="7">
        <f t="shared" si="0"/>
        <v>100</v>
      </c>
      <c r="L59" s="7">
        <v>14</v>
      </c>
      <c r="M59" s="7">
        <v>14</v>
      </c>
      <c r="N59" s="7">
        <v>100</v>
      </c>
      <c r="O59" s="54">
        <f t="shared" si="1"/>
        <v>100</v>
      </c>
      <c r="R59" s="8" t="s">
        <v>43</v>
      </c>
      <c r="S59" s="7" t="s">
        <v>152</v>
      </c>
      <c r="T59" s="7" t="s">
        <v>152</v>
      </c>
      <c r="U59" s="7" t="s">
        <v>152</v>
      </c>
      <c r="V59" s="7" t="s">
        <v>152</v>
      </c>
      <c r="W59" s="54">
        <v>100</v>
      </c>
      <c r="Z59" s="9" t="s">
        <v>43</v>
      </c>
      <c r="AA59" s="24">
        <v>45</v>
      </c>
      <c r="AB59" s="24">
        <v>43</v>
      </c>
      <c r="AC59" s="24">
        <v>95.6</v>
      </c>
      <c r="AD59" s="24">
        <v>41</v>
      </c>
      <c r="AE59" s="24">
        <v>40</v>
      </c>
      <c r="AF59" s="24">
        <v>97.6</v>
      </c>
      <c r="AG59" s="64">
        <f t="shared" si="2"/>
        <v>96.6</v>
      </c>
      <c r="AJ59" s="9" t="s">
        <v>43</v>
      </c>
      <c r="AK59" s="7" t="s">
        <v>152</v>
      </c>
      <c r="AL59" s="7" t="s">
        <v>152</v>
      </c>
      <c r="AM59" s="7" t="s">
        <v>152</v>
      </c>
      <c r="AN59" s="7" t="s">
        <v>152</v>
      </c>
      <c r="AO59" s="7" t="s">
        <v>152</v>
      </c>
      <c r="AP59" s="54">
        <v>100</v>
      </c>
      <c r="AS59" s="9" t="s">
        <v>43</v>
      </c>
      <c r="AT59" s="24">
        <v>56</v>
      </c>
      <c r="AU59" s="24">
        <v>53</v>
      </c>
      <c r="AV59" s="61">
        <v>94.6</v>
      </c>
      <c r="AY59" s="14" t="s">
        <v>43</v>
      </c>
      <c r="AZ59" s="11" t="s">
        <v>152</v>
      </c>
      <c r="BA59" s="11" t="s">
        <v>152</v>
      </c>
      <c r="BB59" s="11" t="s">
        <v>153</v>
      </c>
      <c r="BC59" s="11" t="s">
        <v>153</v>
      </c>
      <c r="BD59" s="11" t="s">
        <v>153</v>
      </c>
      <c r="BE59" s="54">
        <v>40</v>
      </c>
      <c r="BH59" s="9" t="s">
        <v>43</v>
      </c>
      <c r="BI59" s="12" t="s">
        <v>153</v>
      </c>
      <c r="BJ59" s="12" t="s">
        <v>153</v>
      </c>
      <c r="BK59" s="12" t="s">
        <v>153</v>
      </c>
      <c r="BL59" s="15" t="s">
        <v>152</v>
      </c>
      <c r="BM59" s="12" t="s">
        <v>153</v>
      </c>
      <c r="BN59" s="12" t="s">
        <v>153</v>
      </c>
      <c r="BO59" s="54">
        <v>20</v>
      </c>
      <c r="BR59" s="9" t="s">
        <v>43</v>
      </c>
      <c r="BS59" s="24">
        <v>4</v>
      </c>
      <c r="BT59" s="24">
        <v>4</v>
      </c>
      <c r="BU59" s="61">
        <v>100</v>
      </c>
      <c r="BX59" s="9" t="s">
        <v>43</v>
      </c>
      <c r="BY59" s="24">
        <v>56</v>
      </c>
      <c r="BZ59" s="24">
        <v>52</v>
      </c>
      <c r="CA59" s="61">
        <v>92.9</v>
      </c>
      <c r="CD59" s="9" t="s">
        <v>43</v>
      </c>
      <c r="CE59" s="24">
        <v>56</v>
      </c>
      <c r="CF59" s="24">
        <v>51</v>
      </c>
      <c r="CG59" s="61">
        <v>91.1</v>
      </c>
      <c r="CJ59" s="9" t="s">
        <v>43</v>
      </c>
      <c r="CK59" s="24">
        <v>37</v>
      </c>
      <c r="CL59" s="24">
        <v>37</v>
      </c>
      <c r="CM59" s="61">
        <v>100</v>
      </c>
      <c r="CP59" s="9" t="s">
        <v>43</v>
      </c>
      <c r="CQ59" s="24">
        <v>56</v>
      </c>
      <c r="CR59" s="24">
        <v>47</v>
      </c>
      <c r="CS59" s="61">
        <v>83.9</v>
      </c>
      <c r="CV59" s="9" t="s">
        <v>43</v>
      </c>
      <c r="CW59" s="24">
        <v>56</v>
      </c>
      <c r="CX59" s="24">
        <v>50</v>
      </c>
      <c r="CY59" s="61">
        <v>89.3</v>
      </c>
      <c r="DB59" s="9" t="s">
        <v>43</v>
      </c>
      <c r="DC59" s="24">
        <v>56</v>
      </c>
      <c r="DD59" s="24">
        <v>48</v>
      </c>
      <c r="DE59" s="61">
        <v>85.7</v>
      </c>
    </row>
    <row r="60" spans="3:109" s="6" customFormat="1" ht="17.25" customHeight="1" x14ac:dyDescent="0.25">
      <c r="C60" s="9" t="s">
        <v>41</v>
      </c>
      <c r="D60" s="7">
        <v>224</v>
      </c>
      <c r="E60" s="11">
        <v>190</v>
      </c>
      <c r="H60" s="9" t="s">
        <v>41</v>
      </c>
      <c r="I60" s="7">
        <v>53</v>
      </c>
      <c r="J60" s="7">
        <v>53</v>
      </c>
      <c r="K60" s="7">
        <f>(I60/J60)*100</f>
        <v>100</v>
      </c>
      <c r="L60" s="7">
        <v>14</v>
      </c>
      <c r="M60" s="7">
        <v>14</v>
      </c>
      <c r="N60" s="7">
        <v>100</v>
      </c>
      <c r="O60" s="54">
        <f t="shared" si="1"/>
        <v>100</v>
      </c>
      <c r="R60" s="8" t="s">
        <v>41</v>
      </c>
      <c r="S60" s="7" t="s">
        <v>152</v>
      </c>
      <c r="T60" s="7" t="s">
        <v>152</v>
      </c>
      <c r="U60" s="7" t="s">
        <v>152</v>
      </c>
      <c r="V60" s="7" t="s">
        <v>152</v>
      </c>
      <c r="W60" s="54">
        <v>100</v>
      </c>
      <c r="Z60" s="9" t="s">
        <v>41</v>
      </c>
      <c r="AA60" s="24">
        <v>207</v>
      </c>
      <c r="AB60" s="24">
        <v>207</v>
      </c>
      <c r="AC60" s="24">
        <v>100</v>
      </c>
      <c r="AD60" s="24">
        <v>197</v>
      </c>
      <c r="AE60" s="24">
        <v>194</v>
      </c>
      <c r="AF60" s="24">
        <v>98.5</v>
      </c>
      <c r="AG60" s="64">
        <f t="shared" si="2"/>
        <v>99.25</v>
      </c>
      <c r="AJ60" s="9" t="s">
        <v>41</v>
      </c>
      <c r="AK60" s="7" t="s">
        <v>152</v>
      </c>
      <c r="AL60" s="7" t="s">
        <v>152</v>
      </c>
      <c r="AM60" s="7" t="s">
        <v>152</v>
      </c>
      <c r="AN60" s="7" t="s">
        <v>152</v>
      </c>
      <c r="AO60" s="7" t="s">
        <v>152</v>
      </c>
      <c r="AP60" s="54">
        <v>100</v>
      </c>
      <c r="AS60" s="9" t="s">
        <v>41</v>
      </c>
      <c r="AT60" s="24">
        <v>224</v>
      </c>
      <c r="AU60" s="24">
        <v>220</v>
      </c>
      <c r="AV60" s="61">
        <v>98.2</v>
      </c>
      <c r="AY60" s="14" t="s">
        <v>41</v>
      </c>
      <c r="AZ60" s="11" t="s">
        <v>152</v>
      </c>
      <c r="BA60" s="11" t="s">
        <v>152</v>
      </c>
      <c r="BB60" s="11" t="s">
        <v>152</v>
      </c>
      <c r="BC60" s="11" t="s">
        <v>152</v>
      </c>
      <c r="BD60" s="11" t="s">
        <v>152</v>
      </c>
      <c r="BE60" s="54">
        <v>100</v>
      </c>
      <c r="BH60" s="9" t="s">
        <v>41</v>
      </c>
      <c r="BI60" s="12" t="s">
        <v>152</v>
      </c>
      <c r="BJ60" s="12" t="s">
        <v>152</v>
      </c>
      <c r="BK60" s="12" t="s">
        <v>152</v>
      </c>
      <c r="BL60" s="15" t="s">
        <v>152</v>
      </c>
      <c r="BM60" s="12" t="s">
        <v>152</v>
      </c>
      <c r="BN60" s="12" t="s">
        <v>152</v>
      </c>
      <c r="BO60" s="54">
        <v>100</v>
      </c>
      <c r="BR60" s="9" t="s">
        <v>41</v>
      </c>
      <c r="BS60" s="24">
        <v>157</v>
      </c>
      <c r="BT60" s="24">
        <v>154</v>
      </c>
      <c r="BU60" s="61">
        <v>98.1</v>
      </c>
      <c r="BX60" s="9" t="s">
        <v>41</v>
      </c>
      <c r="BY60" s="24">
        <v>224</v>
      </c>
      <c r="BZ60" s="24">
        <v>218</v>
      </c>
      <c r="CA60" s="61">
        <v>97.3</v>
      </c>
      <c r="CD60" s="9" t="s">
        <v>41</v>
      </c>
      <c r="CE60" s="24">
        <v>224</v>
      </c>
      <c r="CF60" s="24">
        <v>221</v>
      </c>
      <c r="CG60" s="61">
        <v>98.7</v>
      </c>
      <c r="CJ60" s="9" t="s">
        <v>41</v>
      </c>
      <c r="CK60" s="24">
        <v>179</v>
      </c>
      <c r="CL60" s="24">
        <v>178</v>
      </c>
      <c r="CM60" s="61">
        <v>99.4</v>
      </c>
      <c r="CP60" s="9" t="s">
        <v>41</v>
      </c>
      <c r="CQ60" s="24">
        <v>224</v>
      </c>
      <c r="CR60" s="24">
        <v>215</v>
      </c>
      <c r="CS60" s="61">
        <v>96</v>
      </c>
      <c r="CV60" s="9" t="s">
        <v>41</v>
      </c>
      <c r="CW60" s="24">
        <v>224</v>
      </c>
      <c r="CX60" s="24">
        <v>217</v>
      </c>
      <c r="CY60" s="61">
        <v>96.9</v>
      </c>
      <c r="DB60" s="9" t="s">
        <v>41</v>
      </c>
      <c r="DC60" s="24">
        <v>224</v>
      </c>
      <c r="DD60" s="24">
        <v>221</v>
      </c>
      <c r="DE60" s="61">
        <v>98.7</v>
      </c>
    </row>
    <row r="61" spans="3:109" ht="17.25" customHeight="1" x14ac:dyDescent="0.25">
      <c r="AK61" s="20"/>
      <c r="AL61" s="20"/>
      <c r="AM61" s="20"/>
      <c r="AN61" s="20"/>
      <c r="AO61" s="20"/>
      <c r="AP61" s="55"/>
    </row>
    <row r="62" spans="3:109" ht="17.25" customHeight="1" x14ac:dyDescent="0.25">
      <c r="AK62" s="20"/>
      <c r="AL62" s="20"/>
      <c r="AM62" s="20"/>
      <c r="AN62" s="20"/>
      <c r="AO62" s="20"/>
      <c r="AP62" s="55"/>
    </row>
    <row r="63" spans="3:109" ht="17.25" customHeight="1" x14ac:dyDescent="0.25">
      <c r="AK63" s="20"/>
      <c r="AL63" s="20"/>
      <c r="AM63" s="20"/>
      <c r="AN63" s="20"/>
      <c r="AO63" s="20"/>
      <c r="AP63" s="55"/>
    </row>
    <row r="64" spans="3:109" ht="17.25" customHeight="1" x14ac:dyDescent="0.25">
      <c r="AK64" s="20"/>
      <c r="AL64" s="20"/>
      <c r="AM64" s="20"/>
      <c r="AN64" s="20"/>
      <c r="AO64" s="20"/>
      <c r="AP64" s="55"/>
    </row>
    <row r="65" spans="37:42" ht="17.25" customHeight="1" x14ac:dyDescent="0.25">
      <c r="AK65" s="20"/>
      <c r="AL65" s="20"/>
      <c r="AM65" s="20"/>
      <c r="AN65" s="20"/>
      <c r="AO65" s="20"/>
      <c r="AP65" s="55"/>
    </row>
  </sheetData>
  <sortState ref="B2:G60">
    <sortCondition ref="C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1:DE22"/>
  <sheetViews>
    <sheetView topLeftCell="CM1" zoomScale="70" zoomScaleNormal="70" workbookViewId="0">
      <selection activeCell="DE22" sqref="DB1:DE22"/>
    </sheetView>
  </sheetViews>
  <sheetFormatPr defaultColWidth="9.140625" defaultRowHeight="15" customHeight="1" x14ac:dyDescent="0.25"/>
  <cols>
    <col min="1" max="2" width="9.140625" style="16"/>
    <col min="3" max="3" width="41.140625" style="37" customWidth="1"/>
    <col min="4" max="4" width="9.140625" style="16"/>
    <col min="5" max="5" width="9.140625" style="38"/>
    <col min="6" max="7" width="9.140625" style="16"/>
    <col min="8" max="8" width="41.140625" style="37" customWidth="1"/>
    <col min="9" max="14" width="9.140625" style="16"/>
    <col min="15" max="15" width="9.140625" style="57"/>
    <col min="16" max="17" width="9.140625" style="16"/>
    <col min="18" max="18" width="41.140625" style="37" customWidth="1"/>
    <col min="19" max="22" width="9.140625" style="16"/>
    <col min="23" max="23" width="9.140625" style="57"/>
    <col min="24" max="25" width="9.140625" style="16"/>
    <col min="26" max="26" width="41.140625" style="37" customWidth="1"/>
    <col min="27" max="32" width="9.140625" style="16"/>
    <col min="33" max="33" width="9.140625" style="57"/>
    <col min="34" max="35" width="9.140625" style="16"/>
    <col min="36" max="36" width="41.140625" style="37" customWidth="1"/>
    <col min="37" max="41" width="9.140625" style="16"/>
    <col min="42" max="42" width="9.140625" style="57"/>
    <col min="43" max="44" width="9.140625" style="16"/>
    <col min="45" max="45" width="41.140625" style="37" customWidth="1"/>
    <col min="46" max="47" width="9.140625" style="16"/>
    <col min="48" max="48" width="9.140625" style="57"/>
    <col min="49" max="50" width="9.140625" style="16"/>
    <col min="51" max="51" width="41.140625" style="37" customWidth="1"/>
    <col min="52" max="56" width="9.140625" style="16"/>
    <col min="57" max="57" width="9.140625" style="57"/>
    <col min="58" max="59" width="9.140625" style="16"/>
    <col min="60" max="60" width="41.140625" style="37" customWidth="1"/>
    <col min="61" max="66" width="9.140625" style="16"/>
    <col min="67" max="67" width="9.140625" style="57"/>
    <col min="68" max="69" width="9.140625" style="16"/>
    <col min="70" max="70" width="41.140625" style="37" customWidth="1"/>
    <col min="71" max="72" width="9.140625" style="16"/>
    <col min="73" max="73" width="9.140625" style="57"/>
    <col min="74" max="75" width="9.140625" style="16"/>
    <col min="76" max="76" width="41.140625" style="37" customWidth="1"/>
    <col min="77" max="78" width="9.140625" style="16"/>
    <col min="79" max="79" width="9.140625" style="57"/>
    <col min="80" max="81" width="9.140625" style="16"/>
    <col min="82" max="82" width="41.140625" style="37" customWidth="1"/>
    <col min="83" max="84" width="9.140625" style="16"/>
    <col min="85" max="85" width="9.140625" style="57"/>
    <col min="86" max="87" width="9.140625" style="16"/>
    <col min="88" max="88" width="41.140625" style="37" customWidth="1"/>
    <col min="89" max="90" width="9.140625" style="16"/>
    <col min="91" max="91" width="9.140625" style="57"/>
    <col min="92" max="93" width="9.140625" style="16"/>
    <col min="94" max="94" width="41.140625" style="37" customWidth="1"/>
    <col min="95" max="96" width="9.140625" style="16"/>
    <col min="97" max="97" width="9.140625" style="57"/>
    <col min="98" max="99" width="9.140625" style="16"/>
    <col min="100" max="100" width="41.140625" style="37" customWidth="1"/>
    <col min="101" max="102" width="9.140625" style="16"/>
    <col min="103" max="103" width="9.140625" style="57"/>
    <col min="104" max="105" width="9.140625" style="16"/>
    <col min="106" max="106" width="41.140625" style="37" customWidth="1"/>
    <col min="107" max="108" width="9.140625" style="16"/>
    <col min="109" max="109" width="9.140625" style="57"/>
    <col min="110" max="16384" width="9.140625" style="16"/>
  </cols>
  <sheetData>
    <row r="1" spans="3:109" ht="15" customHeight="1" x14ac:dyDescent="0.25">
      <c r="C1" s="21" t="s">
        <v>115</v>
      </c>
      <c r="D1" s="21" t="s">
        <v>116</v>
      </c>
      <c r="E1" s="21" t="s">
        <v>117</v>
      </c>
      <c r="F1" s="32"/>
      <c r="G1" s="32"/>
      <c r="H1" s="21" t="s">
        <v>115</v>
      </c>
      <c r="I1" s="2" t="s">
        <v>219</v>
      </c>
      <c r="J1" s="2" t="s">
        <v>151</v>
      </c>
      <c r="K1" s="2" t="s">
        <v>119</v>
      </c>
      <c r="L1" s="2" t="s">
        <v>220</v>
      </c>
      <c r="M1" s="2" t="s">
        <v>150</v>
      </c>
      <c r="N1" s="2" t="s">
        <v>121</v>
      </c>
      <c r="O1" s="53" t="s">
        <v>122</v>
      </c>
      <c r="P1" s="32"/>
      <c r="Q1" s="32"/>
      <c r="R1" s="21" t="s">
        <v>115</v>
      </c>
      <c r="S1" s="1" t="s">
        <v>123</v>
      </c>
      <c r="T1" s="1" t="s">
        <v>124</v>
      </c>
      <c r="U1" s="1" t="s">
        <v>126</v>
      </c>
      <c r="V1" s="1" t="s">
        <v>125</v>
      </c>
      <c r="W1" s="56" t="s">
        <v>122</v>
      </c>
      <c r="X1" s="32"/>
      <c r="Y1" s="32"/>
      <c r="Z1" s="21" t="s">
        <v>115</v>
      </c>
      <c r="AA1" s="1" t="s">
        <v>127</v>
      </c>
      <c r="AB1" s="1" t="s">
        <v>137</v>
      </c>
      <c r="AC1" s="1" t="s">
        <v>128</v>
      </c>
      <c r="AD1" s="1" t="s">
        <v>129</v>
      </c>
      <c r="AE1" s="1" t="s">
        <v>137</v>
      </c>
      <c r="AF1" s="1" t="s">
        <v>130</v>
      </c>
      <c r="AG1" s="56" t="s">
        <v>122</v>
      </c>
      <c r="AH1" s="32"/>
      <c r="AI1" s="32"/>
      <c r="AJ1" s="21" t="s">
        <v>115</v>
      </c>
      <c r="AK1" s="1" t="s">
        <v>131</v>
      </c>
      <c r="AL1" s="1" t="s">
        <v>132</v>
      </c>
      <c r="AM1" s="1" t="s">
        <v>133</v>
      </c>
      <c r="AN1" s="1" t="s">
        <v>134</v>
      </c>
      <c r="AO1" s="1" t="s">
        <v>135</v>
      </c>
      <c r="AP1" s="56" t="s">
        <v>122</v>
      </c>
      <c r="AQ1" s="32"/>
      <c r="AR1" s="32"/>
      <c r="AS1" s="21" t="s">
        <v>115</v>
      </c>
      <c r="AT1" s="1" t="s">
        <v>136</v>
      </c>
      <c r="AU1" s="1" t="s">
        <v>137</v>
      </c>
      <c r="AV1" s="56" t="s">
        <v>122</v>
      </c>
      <c r="AW1" s="32"/>
      <c r="AX1" s="32"/>
      <c r="AY1" s="21" t="s">
        <v>115</v>
      </c>
      <c r="AZ1" s="2" t="s">
        <v>138</v>
      </c>
      <c r="BA1" s="2" t="s">
        <v>139</v>
      </c>
      <c r="BB1" s="2" t="s">
        <v>140</v>
      </c>
      <c r="BC1" s="2" t="s">
        <v>141</v>
      </c>
      <c r="BD1" s="2" t="s">
        <v>142</v>
      </c>
      <c r="BE1" s="53" t="s">
        <v>122</v>
      </c>
      <c r="BF1" s="32"/>
      <c r="BG1" s="32"/>
      <c r="BH1" s="21" t="s">
        <v>115</v>
      </c>
      <c r="BI1" s="1" t="s">
        <v>143</v>
      </c>
      <c r="BJ1" s="1" t="s">
        <v>144</v>
      </c>
      <c r="BK1" s="1" t="s">
        <v>145</v>
      </c>
      <c r="BL1" s="1" t="s">
        <v>146</v>
      </c>
      <c r="BM1" s="1" t="s">
        <v>147</v>
      </c>
      <c r="BN1" s="1" t="s">
        <v>148</v>
      </c>
      <c r="BO1" s="56" t="s">
        <v>122</v>
      </c>
      <c r="BP1" s="32"/>
      <c r="BQ1" s="32"/>
      <c r="BR1" s="21" t="s">
        <v>115</v>
      </c>
      <c r="BS1" s="1" t="s">
        <v>136</v>
      </c>
      <c r="BT1" s="1" t="s">
        <v>137</v>
      </c>
      <c r="BU1" s="56" t="s">
        <v>122</v>
      </c>
      <c r="BV1" s="32"/>
      <c r="BW1" s="32"/>
      <c r="BX1" s="21" t="s">
        <v>115</v>
      </c>
      <c r="BY1" s="1" t="s">
        <v>136</v>
      </c>
      <c r="BZ1" s="1" t="s">
        <v>137</v>
      </c>
      <c r="CA1" s="56" t="s">
        <v>122</v>
      </c>
      <c r="CB1" s="32"/>
      <c r="CC1" s="32"/>
      <c r="CD1" s="21" t="s">
        <v>115</v>
      </c>
      <c r="CE1" s="1" t="s">
        <v>136</v>
      </c>
      <c r="CF1" s="1" t="s">
        <v>137</v>
      </c>
      <c r="CG1" s="56" t="s">
        <v>122</v>
      </c>
      <c r="CH1" s="32"/>
      <c r="CI1" s="32"/>
      <c r="CJ1" s="21" t="s">
        <v>115</v>
      </c>
      <c r="CK1" s="1" t="s">
        <v>136</v>
      </c>
      <c r="CL1" s="1" t="s">
        <v>137</v>
      </c>
      <c r="CM1" s="56" t="s">
        <v>122</v>
      </c>
      <c r="CN1" s="32"/>
      <c r="CO1" s="32"/>
      <c r="CP1" s="21" t="s">
        <v>115</v>
      </c>
      <c r="CQ1" s="1" t="s">
        <v>136</v>
      </c>
      <c r="CR1" s="1" t="s">
        <v>149</v>
      </c>
      <c r="CS1" s="56" t="s">
        <v>122</v>
      </c>
      <c r="CT1" s="32"/>
      <c r="CU1" s="32"/>
      <c r="CV1" s="21" t="s">
        <v>115</v>
      </c>
      <c r="CW1" s="1" t="s">
        <v>136</v>
      </c>
      <c r="CX1" s="1" t="s">
        <v>137</v>
      </c>
      <c r="CY1" s="56" t="s">
        <v>122</v>
      </c>
      <c r="CZ1" s="32"/>
      <c r="DA1" s="32"/>
      <c r="DB1" s="21" t="s">
        <v>115</v>
      </c>
      <c r="DC1" s="2" t="s">
        <v>136</v>
      </c>
      <c r="DD1" s="2" t="s">
        <v>137</v>
      </c>
      <c r="DE1" s="53" t="s">
        <v>122</v>
      </c>
    </row>
    <row r="2" spans="3:109" ht="15" customHeight="1" x14ac:dyDescent="0.25">
      <c r="C2" s="33" t="s">
        <v>94</v>
      </c>
      <c r="D2" s="34">
        <v>347</v>
      </c>
      <c r="E2" s="15">
        <v>860</v>
      </c>
      <c r="H2" s="33" t="s">
        <v>94</v>
      </c>
      <c r="I2" s="35">
        <v>44</v>
      </c>
      <c r="J2" s="35">
        <v>44</v>
      </c>
      <c r="K2" s="7">
        <f>(I2/J2)*100</f>
        <v>100</v>
      </c>
      <c r="L2" s="7">
        <v>11</v>
      </c>
      <c r="M2" s="7">
        <v>11</v>
      </c>
      <c r="N2" s="7">
        <v>100</v>
      </c>
      <c r="O2" s="54">
        <f>(N2+K2)/2</f>
        <v>100</v>
      </c>
      <c r="R2" s="33" t="s">
        <v>94</v>
      </c>
      <c r="S2" s="7" t="s">
        <v>152</v>
      </c>
      <c r="T2" s="7" t="s">
        <v>152</v>
      </c>
      <c r="U2" s="7" t="s">
        <v>152</v>
      </c>
      <c r="V2" s="7" t="s">
        <v>152</v>
      </c>
      <c r="W2" s="54">
        <v>100</v>
      </c>
      <c r="Z2" s="33" t="s">
        <v>94</v>
      </c>
      <c r="AA2" s="24">
        <v>304</v>
      </c>
      <c r="AB2" s="24">
        <v>288</v>
      </c>
      <c r="AC2" s="24">
        <v>94.7</v>
      </c>
      <c r="AD2" s="24">
        <v>220</v>
      </c>
      <c r="AE2" s="24">
        <v>200</v>
      </c>
      <c r="AF2" s="24">
        <v>90.9</v>
      </c>
      <c r="AG2" s="54">
        <f>(AF2+AC2)/2</f>
        <v>92.800000000000011</v>
      </c>
      <c r="AJ2" s="33" t="s">
        <v>94</v>
      </c>
      <c r="AK2" s="7" t="s">
        <v>152</v>
      </c>
      <c r="AL2" s="7" t="s">
        <v>152</v>
      </c>
      <c r="AM2" s="7" t="s">
        <v>152</v>
      </c>
      <c r="AN2" s="7" t="s">
        <v>152</v>
      </c>
      <c r="AO2" s="7" t="s">
        <v>152</v>
      </c>
      <c r="AP2" s="54">
        <v>100</v>
      </c>
      <c r="AS2" s="33" t="s">
        <v>94</v>
      </c>
      <c r="AT2" s="24">
        <v>347</v>
      </c>
      <c r="AU2" s="24">
        <v>333</v>
      </c>
      <c r="AV2" s="61">
        <v>96</v>
      </c>
      <c r="AY2" s="33" t="s">
        <v>94</v>
      </c>
      <c r="AZ2" s="11" t="s">
        <v>152</v>
      </c>
      <c r="BA2" s="11" t="s">
        <v>152</v>
      </c>
      <c r="BB2" s="11" t="s">
        <v>152</v>
      </c>
      <c r="BC2" s="11" t="s">
        <v>153</v>
      </c>
      <c r="BD2" s="11" t="s">
        <v>152</v>
      </c>
      <c r="BE2" s="54">
        <v>80</v>
      </c>
      <c r="BH2" s="33" t="s">
        <v>94</v>
      </c>
      <c r="BI2" s="12" t="s">
        <v>152</v>
      </c>
      <c r="BJ2" s="12" t="s">
        <v>152</v>
      </c>
      <c r="BK2" s="12" t="s">
        <v>153</v>
      </c>
      <c r="BL2" s="15" t="s">
        <v>152</v>
      </c>
      <c r="BM2" s="12" t="s">
        <v>152</v>
      </c>
      <c r="BN2" s="12" t="s">
        <v>152</v>
      </c>
      <c r="BO2" s="54">
        <v>100</v>
      </c>
      <c r="BR2" s="36" t="s">
        <v>94</v>
      </c>
      <c r="BS2" s="24">
        <v>23</v>
      </c>
      <c r="BT2" s="24">
        <v>23</v>
      </c>
      <c r="BU2" s="61">
        <v>100</v>
      </c>
      <c r="BX2" s="33" t="s">
        <v>94</v>
      </c>
      <c r="BY2" s="24">
        <v>347</v>
      </c>
      <c r="BZ2" s="24">
        <v>341</v>
      </c>
      <c r="CA2" s="61">
        <v>98.3</v>
      </c>
      <c r="CD2" s="33" t="s">
        <v>94</v>
      </c>
      <c r="CE2" s="24">
        <v>347</v>
      </c>
      <c r="CF2" s="24">
        <v>338</v>
      </c>
      <c r="CG2" s="61">
        <v>97.4</v>
      </c>
      <c r="CJ2" s="36" t="s">
        <v>94</v>
      </c>
      <c r="CK2" s="24">
        <v>237</v>
      </c>
      <c r="CL2" s="24">
        <v>233</v>
      </c>
      <c r="CM2" s="61">
        <v>98.3</v>
      </c>
      <c r="CP2" s="33" t="s">
        <v>94</v>
      </c>
      <c r="CQ2" s="24">
        <v>347</v>
      </c>
      <c r="CR2" s="24">
        <v>322</v>
      </c>
      <c r="CS2" s="61">
        <v>92.8</v>
      </c>
      <c r="CV2" s="33" t="s">
        <v>94</v>
      </c>
      <c r="CW2" s="24">
        <v>347</v>
      </c>
      <c r="CX2" s="24">
        <v>329</v>
      </c>
      <c r="CY2" s="61">
        <v>94.8</v>
      </c>
      <c r="DB2" s="33" t="s">
        <v>94</v>
      </c>
      <c r="DC2" s="24">
        <v>347</v>
      </c>
      <c r="DD2" s="24">
        <v>327</v>
      </c>
      <c r="DE2" s="61">
        <v>94.2</v>
      </c>
    </row>
    <row r="3" spans="3:109" ht="15" customHeight="1" x14ac:dyDescent="0.25">
      <c r="C3" s="33" t="s">
        <v>95</v>
      </c>
      <c r="D3" s="34">
        <v>374</v>
      </c>
      <c r="E3" s="15">
        <v>930</v>
      </c>
      <c r="H3" s="33" t="s">
        <v>95</v>
      </c>
      <c r="I3" s="35">
        <v>44</v>
      </c>
      <c r="J3" s="35">
        <v>44</v>
      </c>
      <c r="K3" s="7">
        <f>(I3/J3)*100</f>
        <v>100</v>
      </c>
      <c r="L3" s="7">
        <v>11</v>
      </c>
      <c r="M3" s="7">
        <v>11</v>
      </c>
      <c r="N3" s="7">
        <v>100</v>
      </c>
      <c r="O3" s="54">
        <f t="shared" ref="O3:O22" si="0">(N3+K3)/2</f>
        <v>100</v>
      </c>
      <c r="R3" s="33" t="s">
        <v>95</v>
      </c>
      <c r="S3" s="7" t="s">
        <v>152</v>
      </c>
      <c r="T3" s="7" t="s">
        <v>152</v>
      </c>
      <c r="U3" s="7" t="s">
        <v>152</v>
      </c>
      <c r="V3" s="7" t="s">
        <v>152</v>
      </c>
      <c r="W3" s="54">
        <v>100</v>
      </c>
      <c r="Z3" s="33" t="s">
        <v>95</v>
      </c>
      <c r="AA3" s="24">
        <v>336</v>
      </c>
      <c r="AB3" s="24">
        <v>327</v>
      </c>
      <c r="AC3" s="24">
        <v>97.3</v>
      </c>
      <c r="AD3" s="24">
        <v>278</v>
      </c>
      <c r="AE3" s="24">
        <v>268</v>
      </c>
      <c r="AF3" s="24">
        <v>96.4</v>
      </c>
      <c r="AG3" s="54">
        <f t="shared" ref="AG3:AG22" si="1">(AF3+AC3)/2</f>
        <v>96.85</v>
      </c>
      <c r="AJ3" s="33" t="s">
        <v>95</v>
      </c>
      <c r="AK3" s="7" t="s">
        <v>152</v>
      </c>
      <c r="AL3" s="7" t="s">
        <v>152</v>
      </c>
      <c r="AM3" s="7" t="s">
        <v>152</v>
      </c>
      <c r="AN3" s="7" t="s">
        <v>152</v>
      </c>
      <c r="AO3" s="7" t="s">
        <v>152</v>
      </c>
      <c r="AP3" s="54">
        <v>100</v>
      </c>
      <c r="AS3" s="33" t="s">
        <v>95</v>
      </c>
      <c r="AT3" s="24">
        <v>374</v>
      </c>
      <c r="AU3" s="24">
        <v>370</v>
      </c>
      <c r="AV3" s="61">
        <v>98.9</v>
      </c>
      <c r="AY3" s="33" t="s">
        <v>202</v>
      </c>
      <c r="AZ3" s="11" t="s">
        <v>153</v>
      </c>
      <c r="BA3" s="11" t="s">
        <v>152</v>
      </c>
      <c r="BB3" s="11" t="s">
        <v>153</v>
      </c>
      <c r="BC3" s="11" t="s">
        <v>153</v>
      </c>
      <c r="BD3" s="11" t="s">
        <v>152</v>
      </c>
      <c r="BE3" s="54">
        <v>40</v>
      </c>
      <c r="BH3" s="33" t="s">
        <v>95</v>
      </c>
      <c r="BI3" s="12" t="s">
        <v>153</v>
      </c>
      <c r="BJ3" s="12" t="s">
        <v>153</v>
      </c>
      <c r="BK3" s="12" t="s">
        <v>153</v>
      </c>
      <c r="BL3" s="15" t="s">
        <v>152</v>
      </c>
      <c r="BM3" s="12" t="s">
        <v>152</v>
      </c>
      <c r="BN3" s="12" t="s">
        <v>152</v>
      </c>
      <c r="BO3" s="54">
        <v>60</v>
      </c>
      <c r="BR3" s="36" t="s">
        <v>95</v>
      </c>
      <c r="BS3" s="24">
        <v>17</v>
      </c>
      <c r="BT3" s="24">
        <v>13</v>
      </c>
      <c r="BU3" s="61">
        <v>76.5</v>
      </c>
      <c r="BX3" s="33" t="s">
        <v>95</v>
      </c>
      <c r="BY3" s="24">
        <v>374</v>
      </c>
      <c r="BZ3" s="24">
        <v>364</v>
      </c>
      <c r="CA3" s="61">
        <v>97.3</v>
      </c>
      <c r="CD3" s="33" t="s">
        <v>95</v>
      </c>
      <c r="CE3" s="24">
        <v>374</v>
      </c>
      <c r="CF3" s="24">
        <v>370</v>
      </c>
      <c r="CG3" s="61">
        <v>98.9</v>
      </c>
      <c r="CJ3" s="36" t="s">
        <v>95</v>
      </c>
      <c r="CK3" s="24">
        <v>260</v>
      </c>
      <c r="CL3" s="24">
        <v>259</v>
      </c>
      <c r="CM3" s="61">
        <v>99.6</v>
      </c>
      <c r="CP3" s="33" t="s">
        <v>95</v>
      </c>
      <c r="CQ3" s="24">
        <v>374</v>
      </c>
      <c r="CR3" s="24">
        <v>368</v>
      </c>
      <c r="CS3" s="61">
        <v>98.4</v>
      </c>
      <c r="CV3" s="33" t="s">
        <v>95</v>
      </c>
      <c r="CW3" s="24">
        <v>374</v>
      </c>
      <c r="CX3" s="24">
        <v>352</v>
      </c>
      <c r="CY3" s="61">
        <v>94.1</v>
      </c>
      <c r="DB3" s="33" t="s">
        <v>95</v>
      </c>
      <c r="DC3" s="24">
        <v>374</v>
      </c>
      <c r="DD3" s="24">
        <v>368</v>
      </c>
      <c r="DE3" s="61">
        <v>98.4</v>
      </c>
    </row>
    <row r="4" spans="3:109" ht="15" customHeight="1" x14ac:dyDescent="0.25">
      <c r="C4" s="33" t="s">
        <v>96</v>
      </c>
      <c r="D4" s="34">
        <v>211</v>
      </c>
      <c r="E4" s="15">
        <v>497</v>
      </c>
      <c r="H4" s="33" t="s">
        <v>96</v>
      </c>
      <c r="I4" s="35">
        <v>38.5</v>
      </c>
      <c r="J4" s="35">
        <v>44</v>
      </c>
      <c r="K4" s="7">
        <f>(I4/J4)*100</f>
        <v>87.5</v>
      </c>
      <c r="L4" s="7">
        <v>11</v>
      </c>
      <c r="M4" s="7">
        <v>11</v>
      </c>
      <c r="N4" s="7">
        <v>100</v>
      </c>
      <c r="O4" s="54">
        <v>93.7</v>
      </c>
      <c r="R4" s="33" t="s">
        <v>96</v>
      </c>
      <c r="S4" s="7" t="s">
        <v>152</v>
      </c>
      <c r="T4" s="7" t="s">
        <v>152</v>
      </c>
      <c r="U4" s="7" t="s">
        <v>152</v>
      </c>
      <c r="V4" s="7" t="s">
        <v>152</v>
      </c>
      <c r="W4" s="54">
        <v>100</v>
      </c>
      <c r="Z4" s="33" t="s">
        <v>96</v>
      </c>
      <c r="AA4" s="24">
        <v>198</v>
      </c>
      <c r="AB4" s="24">
        <v>195</v>
      </c>
      <c r="AC4" s="24">
        <v>98.5</v>
      </c>
      <c r="AD4" s="24">
        <v>173</v>
      </c>
      <c r="AE4" s="24">
        <v>173</v>
      </c>
      <c r="AF4" s="24">
        <v>100</v>
      </c>
      <c r="AG4" s="54">
        <f t="shared" si="1"/>
        <v>99.25</v>
      </c>
      <c r="AJ4" s="33" t="s">
        <v>96</v>
      </c>
      <c r="AK4" s="7" t="s">
        <v>152</v>
      </c>
      <c r="AL4" s="7" t="s">
        <v>152</v>
      </c>
      <c r="AM4" s="7" t="s">
        <v>152</v>
      </c>
      <c r="AN4" s="7" t="s">
        <v>152</v>
      </c>
      <c r="AO4" s="7" t="s">
        <v>152</v>
      </c>
      <c r="AP4" s="54">
        <v>100</v>
      </c>
      <c r="AS4" s="33" t="s">
        <v>96</v>
      </c>
      <c r="AT4" s="24">
        <v>211</v>
      </c>
      <c r="AU4" s="24">
        <v>203</v>
      </c>
      <c r="AV4" s="61">
        <v>96.2</v>
      </c>
      <c r="AY4" s="33" t="s">
        <v>96</v>
      </c>
      <c r="AZ4" s="11" t="s">
        <v>152</v>
      </c>
      <c r="BA4" s="11" t="s">
        <v>153</v>
      </c>
      <c r="BB4" s="11" t="s">
        <v>152</v>
      </c>
      <c r="BC4" s="11" t="s">
        <v>153</v>
      </c>
      <c r="BD4" s="11" t="s">
        <v>152</v>
      </c>
      <c r="BE4" s="54">
        <v>60</v>
      </c>
      <c r="BH4" s="33" t="s">
        <v>96</v>
      </c>
      <c r="BI4" s="12" t="s">
        <v>152</v>
      </c>
      <c r="BJ4" s="12" t="s">
        <v>152</v>
      </c>
      <c r="BK4" s="12" t="s">
        <v>152</v>
      </c>
      <c r="BL4" s="15" t="s">
        <v>152</v>
      </c>
      <c r="BM4" s="12" t="s">
        <v>152</v>
      </c>
      <c r="BN4" s="12" t="s">
        <v>152</v>
      </c>
      <c r="BO4" s="54">
        <v>100</v>
      </c>
      <c r="BR4" s="36" t="s">
        <v>96</v>
      </c>
      <c r="BS4" s="24">
        <v>37</v>
      </c>
      <c r="BT4" s="24">
        <v>31</v>
      </c>
      <c r="BU4" s="61">
        <v>83.8</v>
      </c>
      <c r="BX4" s="33" t="s">
        <v>96</v>
      </c>
      <c r="BY4" s="24">
        <v>211</v>
      </c>
      <c r="BZ4" s="24">
        <v>208</v>
      </c>
      <c r="CA4" s="61">
        <v>98.6</v>
      </c>
      <c r="CD4" s="33" t="s">
        <v>96</v>
      </c>
      <c r="CE4" s="24">
        <v>211</v>
      </c>
      <c r="CF4" s="24">
        <v>206</v>
      </c>
      <c r="CG4" s="61">
        <v>97.6</v>
      </c>
      <c r="CJ4" s="36" t="s">
        <v>96</v>
      </c>
      <c r="CK4" s="24">
        <v>158</v>
      </c>
      <c r="CL4" s="24">
        <v>157</v>
      </c>
      <c r="CM4" s="61">
        <v>99.4</v>
      </c>
      <c r="CP4" s="33" t="s">
        <v>96</v>
      </c>
      <c r="CQ4" s="24">
        <v>211</v>
      </c>
      <c r="CR4" s="24">
        <v>205</v>
      </c>
      <c r="CS4" s="61">
        <v>97.2</v>
      </c>
      <c r="CV4" s="33" t="s">
        <v>96</v>
      </c>
      <c r="CW4" s="24">
        <v>211</v>
      </c>
      <c r="CX4" s="24">
        <v>206</v>
      </c>
      <c r="CY4" s="61">
        <v>97.6</v>
      </c>
      <c r="DB4" s="33" t="s">
        <v>96</v>
      </c>
      <c r="DC4" s="24">
        <v>211</v>
      </c>
      <c r="DD4" s="24">
        <v>206</v>
      </c>
      <c r="DE4" s="61">
        <v>97.6</v>
      </c>
    </row>
    <row r="5" spans="3:109" ht="15" customHeight="1" x14ac:dyDescent="0.25">
      <c r="C5" s="33" t="s">
        <v>99</v>
      </c>
      <c r="D5" s="34">
        <v>196</v>
      </c>
      <c r="E5" s="15">
        <v>420</v>
      </c>
      <c r="H5" s="33" t="s">
        <v>99</v>
      </c>
      <c r="I5" s="35">
        <v>39</v>
      </c>
      <c r="J5" s="35">
        <v>44</v>
      </c>
      <c r="K5" s="7">
        <v>88.6</v>
      </c>
      <c r="L5" s="7">
        <v>11</v>
      </c>
      <c r="M5" s="7">
        <v>11</v>
      </c>
      <c r="N5" s="7">
        <v>100</v>
      </c>
      <c r="O5" s="54">
        <f t="shared" si="0"/>
        <v>94.3</v>
      </c>
      <c r="R5" s="33" t="s">
        <v>99</v>
      </c>
      <c r="S5" s="7" t="s">
        <v>152</v>
      </c>
      <c r="T5" s="7" t="s">
        <v>152</v>
      </c>
      <c r="U5" s="7" t="s">
        <v>152</v>
      </c>
      <c r="V5" s="7" t="s">
        <v>152</v>
      </c>
      <c r="W5" s="54">
        <v>100</v>
      </c>
      <c r="Z5" s="33" t="s">
        <v>99</v>
      </c>
      <c r="AA5" s="24">
        <v>162</v>
      </c>
      <c r="AB5" s="24">
        <v>161</v>
      </c>
      <c r="AC5" s="24">
        <v>99.4</v>
      </c>
      <c r="AD5" s="24">
        <v>167</v>
      </c>
      <c r="AE5" s="24">
        <v>164</v>
      </c>
      <c r="AF5" s="24">
        <v>98.2</v>
      </c>
      <c r="AG5" s="54">
        <f t="shared" si="1"/>
        <v>98.800000000000011</v>
      </c>
      <c r="AJ5" s="33" t="s">
        <v>99</v>
      </c>
      <c r="AK5" s="7" t="s">
        <v>152</v>
      </c>
      <c r="AL5" s="7" t="s">
        <v>152</v>
      </c>
      <c r="AM5" s="7" t="s">
        <v>152</v>
      </c>
      <c r="AN5" s="7" t="s">
        <v>152</v>
      </c>
      <c r="AO5" s="7" t="s">
        <v>152</v>
      </c>
      <c r="AP5" s="54">
        <v>100</v>
      </c>
      <c r="AS5" s="33" t="s">
        <v>99</v>
      </c>
      <c r="AT5" s="24">
        <v>196</v>
      </c>
      <c r="AU5" s="24">
        <v>192</v>
      </c>
      <c r="AV5" s="61">
        <v>98</v>
      </c>
      <c r="AY5" s="33" t="s">
        <v>203</v>
      </c>
      <c r="AZ5" s="11" t="s">
        <v>153</v>
      </c>
      <c r="BA5" s="11" t="s">
        <v>152</v>
      </c>
      <c r="BB5" s="11" t="s">
        <v>153</v>
      </c>
      <c r="BC5" s="11" t="s">
        <v>153</v>
      </c>
      <c r="BD5" s="11" t="s">
        <v>153</v>
      </c>
      <c r="BE5" s="54">
        <v>20</v>
      </c>
      <c r="BH5" s="33" t="s">
        <v>99</v>
      </c>
      <c r="BI5" s="12" t="s">
        <v>153</v>
      </c>
      <c r="BJ5" s="12" t="s">
        <v>153</v>
      </c>
      <c r="BK5" s="12" t="s">
        <v>153</v>
      </c>
      <c r="BL5" s="15" t="s">
        <v>152</v>
      </c>
      <c r="BM5" s="12" t="s">
        <v>152</v>
      </c>
      <c r="BN5" s="12" t="s">
        <v>152</v>
      </c>
      <c r="BO5" s="54">
        <v>60</v>
      </c>
      <c r="BR5" s="36" t="s">
        <v>99</v>
      </c>
      <c r="BS5" s="24">
        <v>10</v>
      </c>
      <c r="BT5" s="24">
        <v>10</v>
      </c>
      <c r="BU5" s="61">
        <v>100</v>
      </c>
      <c r="BX5" s="33" t="s">
        <v>99</v>
      </c>
      <c r="BY5" s="24">
        <v>196</v>
      </c>
      <c r="BZ5" s="24">
        <v>191</v>
      </c>
      <c r="CA5" s="61">
        <v>97.4</v>
      </c>
      <c r="CD5" s="33" t="s">
        <v>99</v>
      </c>
      <c r="CE5" s="24">
        <v>196</v>
      </c>
      <c r="CF5" s="24">
        <v>189</v>
      </c>
      <c r="CG5" s="61">
        <v>96.4</v>
      </c>
      <c r="CJ5" s="36" t="s">
        <v>99</v>
      </c>
      <c r="CK5" s="24">
        <v>147</v>
      </c>
      <c r="CL5" s="24">
        <v>146</v>
      </c>
      <c r="CM5" s="61">
        <v>99.3</v>
      </c>
      <c r="CP5" s="33" t="s">
        <v>99</v>
      </c>
      <c r="CQ5" s="24">
        <v>196</v>
      </c>
      <c r="CR5" s="24">
        <v>187</v>
      </c>
      <c r="CS5" s="61">
        <v>95.4</v>
      </c>
      <c r="CV5" s="33" t="s">
        <v>99</v>
      </c>
      <c r="CW5" s="24">
        <v>196</v>
      </c>
      <c r="CX5" s="24">
        <v>192</v>
      </c>
      <c r="CY5" s="61">
        <v>98</v>
      </c>
      <c r="DB5" s="33" t="s">
        <v>99</v>
      </c>
      <c r="DC5" s="24">
        <v>196</v>
      </c>
      <c r="DD5" s="24">
        <v>193</v>
      </c>
      <c r="DE5" s="61">
        <v>98.5</v>
      </c>
    </row>
    <row r="6" spans="3:109" ht="15" customHeight="1" x14ac:dyDescent="0.25">
      <c r="C6" s="33" t="s">
        <v>100</v>
      </c>
      <c r="D6" s="34">
        <v>408</v>
      </c>
      <c r="E6" s="15">
        <v>1000</v>
      </c>
      <c r="H6" s="33" t="s">
        <v>100</v>
      </c>
      <c r="I6" s="35">
        <v>44</v>
      </c>
      <c r="J6" s="35">
        <v>44</v>
      </c>
      <c r="K6" s="7">
        <f>(I6/J6)*100</f>
        <v>100</v>
      </c>
      <c r="L6" s="7">
        <v>11</v>
      </c>
      <c r="M6" s="7">
        <v>11</v>
      </c>
      <c r="N6" s="7">
        <v>100</v>
      </c>
      <c r="O6" s="54">
        <f t="shared" si="0"/>
        <v>100</v>
      </c>
      <c r="R6" s="33" t="s">
        <v>100</v>
      </c>
      <c r="S6" s="7" t="s">
        <v>152</v>
      </c>
      <c r="T6" s="7" t="s">
        <v>152</v>
      </c>
      <c r="U6" s="7" t="s">
        <v>152</v>
      </c>
      <c r="V6" s="7" t="s">
        <v>152</v>
      </c>
      <c r="W6" s="54">
        <v>100</v>
      </c>
      <c r="Z6" s="33" t="s">
        <v>100</v>
      </c>
      <c r="AA6" s="24">
        <v>320</v>
      </c>
      <c r="AB6" s="24">
        <v>314</v>
      </c>
      <c r="AC6" s="24">
        <v>98.1</v>
      </c>
      <c r="AD6" s="24">
        <v>301</v>
      </c>
      <c r="AE6" s="24">
        <v>286</v>
      </c>
      <c r="AF6" s="24">
        <v>95</v>
      </c>
      <c r="AG6" s="54">
        <f t="shared" si="1"/>
        <v>96.55</v>
      </c>
      <c r="AJ6" s="33" t="s">
        <v>100</v>
      </c>
      <c r="AK6" s="7" t="s">
        <v>152</v>
      </c>
      <c r="AL6" s="7" t="s">
        <v>152</v>
      </c>
      <c r="AM6" s="7" t="s">
        <v>152</v>
      </c>
      <c r="AN6" s="7" t="s">
        <v>152</v>
      </c>
      <c r="AO6" s="7" t="s">
        <v>152</v>
      </c>
      <c r="AP6" s="54">
        <v>100</v>
      </c>
      <c r="AS6" s="33" t="s">
        <v>100</v>
      </c>
      <c r="AT6" s="24">
        <v>408</v>
      </c>
      <c r="AU6" s="24">
        <v>402</v>
      </c>
      <c r="AV6" s="61">
        <v>98.5</v>
      </c>
      <c r="AY6" s="33" t="s">
        <v>100</v>
      </c>
      <c r="AZ6" s="11" t="s">
        <v>152</v>
      </c>
      <c r="BA6" s="11" t="s">
        <v>152</v>
      </c>
      <c r="BB6" s="11" t="s">
        <v>152</v>
      </c>
      <c r="BC6" s="11" t="s">
        <v>153</v>
      </c>
      <c r="BD6" s="11" t="s">
        <v>152</v>
      </c>
      <c r="BE6" s="54">
        <v>80</v>
      </c>
      <c r="BH6" s="33" t="s">
        <v>100</v>
      </c>
      <c r="BI6" s="12" t="s">
        <v>152</v>
      </c>
      <c r="BJ6" s="12" t="s">
        <v>153</v>
      </c>
      <c r="BK6" s="12" t="s">
        <v>153</v>
      </c>
      <c r="BL6" s="15" t="s">
        <v>152</v>
      </c>
      <c r="BM6" s="12" t="s">
        <v>152</v>
      </c>
      <c r="BN6" s="12" t="s">
        <v>152</v>
      </c>
      <c r="BO6" s="54">
        <v>80</v>
      </c>
      <c r="BR6" s="36" t="s">
        <v>100</v>
      </c>
      <c r="BS6" s="24">
        <v>16</v>
      </c>
      <c r="BT6" s="24">
        <v>15</v>
      </c>
      <c r="BU6" s="61">
        <v>93.8</v>
      </c>
      <c r="BX6" s="33" t="s">
        <v>100</v>
      </c>
      <c r="BY6" s="24">
        <v>408</v>
      </c>
      <c r="BZ6" s="24">
        <v>395</v>
      </c>
      <c r="CA6" s="61">
        <v>96.8</v>
      </c>
      <c r="CD6" s="33" t="s">
        <v>100</v>
      </c>
      <c r="CE6" s="24">
        <v>408</v>
      </c>
      <c r="CF6" s="24">
        <v>402</v>
      </c>
      <c r="CG6" s="61">
        <v>98.5</v>
      </c>
      <c r="CJ6" s="36" t="s">
        <v>100</v>
      </c>
      <c r="CK6" s="24">
        <v>244</v>
      </c>
      <c r="CL6" s="24">
        <v>236</v>
      </c>
      <c r="CM6" s="61">
        <v>96.7</v>
      </c>
      <c r="CP6" s="33" t="s">
        <v>100</v>
      </c>
      <c r="CQ6" s="24">
        <v>408</v>
      </c>
      <c r="CR6" s="24">
        <v>403</v>
      </c>
      <c r="CS6" s="61">
        <v>98.8</v>
      </c>
      <c r="CV6" s="33" t="s">
        <v>100</v>
      </c>
      <c r="CW6" s="24">
        <v>408</v>
      </c>
      <c r="CX6" s="24">
        <v>406</v>
      </c>
      <c r="CY6" s="61">
        <v>99.5</v>
      </c>
      <c r="DB6" s="33" t="s">
        <v>100</v>
      </c>
      <c r="DC6" s="24">
        <v>408</v>
      </c>
      <c r="DD6" s="24">
        <v>407</v>
      </c>
      <c r="DE6" s="61">
        <v>99.8</v>
      </c>
    </row>
    <row r="7" spans="3:109" ht="15" customHeight="1" x14ac:dyDescent="0.25">
      <c r="C7" s="33" t="s">
        <v>97</v>
      </c>
      <c r="D7" s="34">
        <v>369</v>
      </c>
      <c r="E7" s="15">
        <v>816</v>
      </c>
      <c r="H7" s="33" t="s">
        <v>97</v>
      </c>
      <c r="I7" s="35">
        <v>44</v>
      </c>
      <c r="J7" s="35">
        <v>44</v>
      </c>
      <c r="K7" s="7">
        <f>(I7/J7)*100</f>
        <v>100</v>
      </c>
      <c r="L7" s="7">
        <v>11</v>
      </c>
      <c r="M7" s="7">
        <v>11</v>
      </c>
      <c r="N7" s="7">
        <v>100</v>
      </c>
      <c r="O7" s="54">
        <f t="shared" si="0"/>
        <v>100</v>
      </c>
      <c r="R7" s="33" t="s">
        <v>97</v>
      </c>
      <c r="S7" s="7" t="s">
        <v>152</v>
      </c>
      <c r="T7" s="7" t="s">
        <v>152</v>
      </c>
      <c r="U7" s="7" t="s">
        <v>152</v>
      </c>
      <c r="V7" s="7" t="s">
        <v>152</v>
      </c>
      <c r="W7" s="54">
        <v>100</v>
      </c>
      <c r="Z7" s="33" t="s">
        <v>97</v>
      </c>
      <c r="AA7" s="24">
        <v>334</v>
      </c>
      <c r="AB7" s="24">
        <v>332</v>
      </c>
      <c r="AC7" s="24">
        <v>99.4</v>
      </c>
      <c r="AD7" s="24">
        <v>311</v>
      </c>
      <c r="AE7" s="24">
        <v>307</v>
      </c>
      <c r="AF7" s="24">
        <v>98.7</v>
      </c>
      <c r="AG7" s="54">
        <f t="shared" si="1"/>
        <v>99.050000000000011</v>
      </c>
      <c r="AJ7" s="33" t="s">
        <v>97</v>
      </c>
      <c r="AK7" s="7" t="s">
        <v>152</v>
      </c>
      <c r="AL7" s="7" t="s">
        <v>152</v>
      </c>
      <c r="AM7" s="7" t="s">
        <v>152</v>
      </c>
      <c r="AN7" s="7" t="s">
        <v>152</v>
      </c>
      <c r="AO7" s="7" t="s">
        <v>152</v>
      </c>
      <c r="AP7" s="54">
        <v>100</v>
      </c>
      <c r="AS7" s="33" t="s">
        <v>97</v>
      </c>
      <c r="AT7" s="24">
        <v>369</v>
      </c>
      <c r="AU7" s="24">
        <v>359</v>
      </c>
      <c r="AV7" s="61">
        <v>97.3</v>
      </c>
      <c r="AY7" s="33" t="s">
        <v>97</v>
      </c>
      <c r="AZ7" s="11" t="s">
        <v>152</v>
      </c>
      <c r="BA7" s="11" t="s">
        <v>152</v>
      </c>
      <c r="BB7" s="11" t="s">
        <v>152</v>
      </c>
      <c r="BC7" s="11" t="s">
        <v>153</v>
      </c>
      <c r="BD7" s="11" t="s">
        <v>153</v>
      </c>
      <c r="BE7" s="54">
        <v>60</v>
      </c>
      <c r="BH7" s="33" t="s">
        <v>97</v>
      </c>
      <c r="BI7" s="12" t="s">
        <v>152</v>
      </c>
      <c r="BJ7" s="12" t="s">
        <v>152</v>
      </c>
      <c r="BK7" s="12" t="s">
        <v>153</v>
      </c>
      <c r="BL7" s="15" t="s">
        <v>152</v>
      </c>
      <c r="BM7" s="12" t="s">
        <v>152</v>
      </c>
      <c r="BN7" s="12" t="s">
        <v>152</v>
      </c>
      <c r="BO7" s="54">
        <v>100</v>
      </c>
      <c r="BR7" s="36" t="s">
        <v>97</v>
      </c>
      <c r="BS7" s="24">
        <v>52</v>
      </c>
      <c r="BT7" s="24">
        <v>48</v>
      </c>
      <c r="BU7" s="61">
        <v>92.3</v>
      </c>
      <c r="BX7" s="33" t="s">
        <v>97</v>
      </c>
      <c r="BY7" s="24">
        <v>369</v>
      </c>
      <c r="BZ7" s="24">
        <v>350</v>
      </c>
      <c r="CA7" s="61">
        <v>94.9</v>
      </c>
      <c r="CD7" s="33" t="s">
        <v>97</v>
      </c>
      <c r="CE7" s="24">
        <v>369</v>
      </c>
      <c r="CF7" s="24">
        <v>361</v>
      </c>
      <c r="CG7" s="61">
        <v>97.8</v>
      </c>
      <c r="CJ7" s="36" t="s">
        <v>97</v>
      </c>
      <c r="CK7" s="24">
        <v>288</v>
      </c>
      <c r="CL7" s="24">
        <v>285</v>
      </c>
      <c r="CM7" s="61">
        <v>99</v>
      </c>
      <c r="CP7" s="33" t="s">
        <v>97</v>
      </c>
      <c r="CQ7" s="24">
        <v>369</v>
      </c>
      <c r="CR7" s="24">
        <v>360</v>
      </c>
      <c r="CS7" s="61">
        <v>97.6</v>
      </c>
      <c r="CV7" s="33" t="s">
        <v>97</v>
      </c>
      <c r="CW7" s="24">
        <v>369</v>
      </c>
      <c r="CX7" s="24">
        <v>358</v>
      </c>
      <c r="CY7" s="61">
        <v>97</v>
      </c>
      <c r="DB7" s="33" t="s">
        <v>97</v>
      </c>
      <c r="DC7" s="24">
        <v>369</v>
      </c>
      <c r="DD7" s="24">
        <v>365</v>
      </c>
      <c r="DE7" s="61">
        <v>98.9</v>
      </c>
    </row>
    <row r="8" spans="3:109" ht="15" customHeight="1" x14ac:dyDescent="0.25">
      <c r="C8" s="33" t="s">
        <v>98</v>
      </c>
      <c r="D8" s="34">
        <v>209</v>
      </c>
      <c r="E8" s="15">
        <v>530</v>
      </c>
      <c r="H8" s="33" t="s">
        <v>98</v>
      </c>
      <c r="I8" s="35">
        <v>44</v>
      </c>
      <c r="J8" s="35">
        <v>44</v>
      </c>
      <c r="K8" s="7">
        <f>(I8/J8)*100</f>
        <v>100</v>
      </c>
      <c r="L8" s="7">
        <v>11</v>
      </c>
      <c r="M8" s="7">
        <v>11</v>
      </c>
      <c r="N8" s="7">
        <v>100</v>
      </c>
      <c r="O8" s="54">
        <f t="shared" si="0"/>
        <v>100</v>
      </c>
      <c r="R8" s="33" t="s">
        <v>98</v>
      </c>
      <c r="S8" s="7" t="s">
        <v>152</v>
      </c>
      <c r="T8" s="7" t="s">
        <v>152</v>
      </c>
      <c r="U8" s="7" t="s">
        <v>152</v>
      </c>
      <c r="V8" s="7" t="s">
        <v>152</v>
      </c>
      <c r="W8" s="54">
        <v>100</v>
      </c>
      <c r="Z8" s="33" t="s">
        <v>98</v>
      </c>
      <c r="AA8" s="24">
        <v>206</v>
      </c>
      <c r="AB8" s="24">
        <v>206</v>
      </c>
      <c r="AC8" s="24">
        <v>100</v>
      </c>
      <c r="AD8" s="24">
        <v>203</v>
      </c>
      <c r="AE8" s="24">
        <v>203</v>
      </c>
      <c r="AF8" s="24">
        <v>100</v>
      </c>
      <c r="AG8" s="54">
        <f t="shared" si="1"/>
        <v>100</v>
      </c>
      <c r="AJ8" s="33" t="s">
        <v>98</v>
      </c>
      <c r="AK8" s="7" t="s">
        <v>152</v>
      </c>
      <c r="AL8" s="7" t="s">
        <v>152</v>
      </c>
      <c r="AM8" s="7" t="s">
        <v>152</v>
      </c>
      <c r="AN8" s="7" t="s">
        <v>152</v>
      </c>
      <c r="AO8" s="7" t="s">
        <v>152</v>
      </c>
      <c r="AP8" s="54">
        <v>100</v>
      </c>
      <c r="AS8" s="33" t="s">
        <v>98</v>
      </c>
      <c r="AT8" s="24">
        <v>209</v>
      </c>
      <c r="AU8" s="24">
        <v>208</v>
      </c>
      <c r="AV8" s="61">
        <v>99.5</v>
      </c>
      <c r="AY8" s="33" t="s">
        <v>204</v>
      </c>
      <c r="AZ8" s="11" t="s">
        <v>152</v>
      </c>
      <c r="BA8" s="11" t="s">
        <v>152</v>
      </c>
      <c r="BB8" s="11" t="s">
        <v>152</v>
      </c>
      <c r="BC8" s="11" t="s">
        <v>153</v>
      </c>
      <c r="BD8" s="11" t="s">
        <v>153</v>
      </c>
      <c r="BE8" s="54">
        <v>60</v>
      </c>
      <c r="BH8" s="33" t="s">
        <v>98</v>
      </c>
      <c r="BI8" s="12" t="s">
        <v>153</v>
      </c>
      <c r="BJ8" s="12" t="s">
        <v>153</v>
      </c>
      <c r="BK8" s="12" t="s">
        <v>152</v>
      </c>
      <c r="BL8" s="15" t="s">
        <v>152</v>
      </c>
      <c r="BM8" s="12" t="s">
        <v>152</v>
      </c>
      <c r="BN8" s="12" t="s">
        <v>152</v>
      </c>
      <c r="BO8" s="54">
        <v>80</v>
      </c>
      <c r="BR8" s="36" t="s">
        <v>98</v>
      </c>
      <c r="BS8" s="24">
        <v>56</v>
      </c>
      <c r="BT8" s="24">
        <v>51</v>
      </c>
      <c r="BU8" s="61">
        <v>91.1</v>
      </c>
      <c r="BX8" s="33" t="s">
        <v>98</v>
      </c>
      <c r="BY8" s="24">
        <v>209</v>
      </c>
      <c r="BZ8" s="24">
        <v>209</v>
      </c>
      <c r="CA8" s="61">
        <v>100</v>
      </c>
      <c r="CD8" s="33" t="s">
        <v>98</v>
      </c>
      <c r="CE8" s="24">
        <v>209</v>
      </c>
      <c r="CF8" s="24">
        <v>209</v>
      </c>
      <c r="CG8" s="61">
        <v>100</v>
      </c>
      <c r="CJ8" s="36" t="s">
        <v>98</v>
      </c>
      <c r="CK8" s="24">
        <v>204</v>
      </c>
      <c r="CL8" s="24">
        <v>204</v>
      </c>
      <c r="CM8" s="61">
        <v>100</v>
      </c>
      <c r="CP8" s="33" t="s">
        <v>98</v>
      </c>
      <c r="CQ8" s="24">
        <v>209</v>
      </c>
      <c r="CR8" s="24">
        <v>209</v>
      </c>
      <c r="CS8" s="61">
        <v>100</v>
      </c>
      <c r="CV8" s="33" t="s">
        <v>98</v>
      </c>
      <c r="CW8" s="24">
        <v>209</v>
      </c>
      <c r="CX8" s="24">
        <v>208</v>
      </c>
      <c r="CY8" s="61">
        <v>99.5</v>
      </c>
      <c r="DB8" s="33" t="s">
        <v>98</v>
      </c>
      <c r="DC8" s="24">
        <v>209</v>
      </c>
      <c r="DD8" s="24">
        <v>209</v>
      </c>
      <c r="DE8" s="61">
        <v>100</v>
      </c>
    </row>
    <row r="9" spans="3:109" ht="15" customHeight="1" x14ac:dyDescent="0.25">
      <c r="C9" s="33" t="s">
        <v>101</v>
      </c>
      <c r="D9" s="34">
        <v>417</v>
      </c>
      <c r="E9" s="25">
        <v>489</v>
      </c>
      <c r="H9" s="33" t="s">
        <v>101</v>
      </c>
      <c r="I9" s="35">
        <v>40</v>
      </c>
      <c r="J9" s="35">
        <v>44</v>
      </c>
      <c r="K9" s="7">
        <v>90.9</v>
      </c>
      <c r="L9" s="7">
        <v>11</v>
      </c>
      <c r="M9" s="7">
        <v>11</v>
      </c>
      <c r="N9" s="7">
        <v>100</v>
      </c>
      <c r="O9" s="54">
        <v>95.5</v>
      </c>
      <c r="R9" s="33" t="s">
        <v>101</v>
      </c>
      <c r="S9" s="7" t="s">
        <v>152</v>
      </c>
      <c r="T9" s="7" t="s">
        <v>152</v>
      </c>
      <c r="U9" s="7" t="s">
        <v>152</v>
      </c>
      <c r="V9" s="7" t="s">
        <v>152</v>
      </c>
      <c r="W9" s="54">
        <v>100</v>
      </c>
      <c r="Z9" s="33" t="s">
        <v>101</v>
      </c>
      <c r="AA9" s="24">
        <v>361</v>
      </c>
      <c r="AB9" s="24">
        <v>351</v>
      </c>
      <c r="AC9" s="24">
        <v>97.2</v>
      </c>
      <c r="AD9" s="24">
        <v>313</v>
      </c>
      <c r="AE9" s="24">
        <v>304</v>
      </c>
      <c r="AF9" s="24">
        <v>97.1</v>
      </c>
      <c r="AG9" s="54">
        <f t="shared" si="1"/>
        <v>97.15</v>
      </c>
      <c r="AJ9" s="33" t="s">
        <v>101</v>
      </c>
      <c r="AK9" s="7" t="s">
        <v>152</v>
      </c>
      <c r="AL9" s="7" t="s">
        <v>152</v>
      </c>
      <c r="AM9" s="7" t="s">
        <v>152</v>
      </c>
      <c r="AN9" s="7" t="s">
        <v>152</v>
      </c>
      <c r="AO9" s="7" t="s">
        <v>152</v>
      </c>
      <c r="AP9" s="54">
        <v>100</v>
      </c>
      <c r="AS9" s="33" t="s">
        <v>101</v>
      </c>
      <c r="AT9" s="24">
        <v>417</v>
      </c>
      <c r="AU9" s="24">
        <v>401</v>
      </c>
      <c r="AV9" s="61">
        <v>96.2</v>
      </c>
      <c r="AY9" s="33" t="s">
        <v>101</v>
      </c>
      <c r="AZ9" s="11" t="s">
        <v>152</v>
      </c>
      <c r="BA9" s="11" t="s">
        <v>152</v>
      </c>
      <c r="BB9" s="11" t="s">
        <v>152</v>
      </c>
      <c r="BC9" s="11" t="s">
        <v>152</v>
      </c>
      <c r="BD9" s="11" t="s">
        <v>152</v>
      </c>
      <c r="BE9" s="54">
        <v>100</v>
      </c>
      <c r="BH9" s="33" t="s">
        <v>101</v>
      </c>
      <c r="BI9" s="12" t="s">
        <v>152</v>
      </c>
      <c r="BJ9" s="12" t="s">
        <v>152</v>
      </c>
      <c r="BK9" s="12" t="s">
        <v>152</v>
      </c>
      <c r="BL9" s="15" t="s">
        <v>152</v>
      </c>
      <c r="BM9" s="12" t="s">
        <v>152</v>
      </c>
      <c r="BN9" s="12" t="s">
        <v>152</v>
      </c>
      <c r="BO9" s="54">
        <v>100</v>
      </c>
      <c r="BR9" s="36" t="s">
        <v>101</v>
      </c>
      <c r="BS9" s="24">
        <v>33</v>
      </c>
      <c r="BT9" s="24">
        <v>31</v>
      </c>
      <c r="BU9" s="61">
        <v>93.9</v>
      </c>
      <c r="BX9" s="33" t="s">
        <v>101</v>
      </c>
      <c r="BY9" s="24">
        <v>417</v>
      </c>
      <c r="BZ9" s="24">
        <v>408</v>
      </c>
      <c r="CA9" s="61">
        <v>97.8</v>
      </c>
      <c r="CD9" s="33" t="s">
        <v>101</v>
      </c>
      <c r="CE9" s="24">
        <v>417</v>
      </c>
      <c r="CF9" s="24">
        <v>405</v>
      </c>
      <c r="CG9" s="61">
        <v>97.1</v>
      </c>
      <c r="CJ9" s="36" t="s">
        <v>101</v>
      </c>
      <c r="CK9" s="24">
        <v>290</v>
      </c>
      <c r="CL9" s="24">
        <v>290</v>
      </c>
      <c r="CM9" s="61">
        <v>100</v>
      </c>
      <c r="CP9" s="33" t="s">
        <v>101</v>
      </c>
      <c r="CQ9" s="24">
        <v>417</v>
      </c>
      <c r="CR9" s="24">
        <v>402</v>
      </c>
      <c r="CS9" s="61">
        <v>96.4</v>
      </c>
      <c r="CV9" s="33" t="s">
        <v>101</v>
      </c>
      <c r="CW9" s="24">
        <v>417</v>
      </c>
      <c r="CX9" s="24">
        <v>385</v>
      </c>
      <c r="CY9" s="61">
        <v>92.3</v>
      </c>
      <c r="DB9" s="33" t="s">
        <v>101</v>
      </c>
      <c r="DC9" s="24">
        <v>417</v>
      </c>
      <c r="DD9" s="24">
        <v>408</v>
      </c>
      <c r="DE9" s="61">
        <v>97.8</v>
      </c>
    </row>
    <row r="10" spans="3:109" ht="15" customHeight="1" x14ac:dyDescent="0.25">
      <c r="C10" s="33" t="s">
        <v>102</v>
      </c>
      <c r="D10" s="34">
        <v>260</v>
      </c>
      <c r="E10" s="25">
        <v>406</v>
      </c>
      <c r="H10" s="33" t="s">
        <v>102</v>
      </c>
      <c r="I10" s="35">
        <v>39</v>
      </c>
      <c r="J10" s="35">
        <v>44</v>
      </c>
      <c r="K10" s="7">
        <v>88.6</v>
      </c>
      <c r="L10" s="7">
        <v>11</v>
      </c>
      <c r="M10" s="7">
        <v>11</v>
      </c>
      <c r="N10" s="7">
        <v>100</v>
      </c>
      <c r="O10" s="54">
        <f t="shared" si="0"/>
        <v>94.3</v>
      </c>
      <c r="R10" s="33" t="s">
        <v>102</v>
      </c>
      <c r="S10" s="7" t="s">
        <v>152</v>
      </c>
      <c r="T10" s="7" t="s">
        <v>152</v>
      </c>
      <c r="U10" s="7" t="s">
        <v>152</v>
      </c>
      <c r="V10" s="7" t="s">
        <v>152</v>
      </c>
      <c r="W10" s="54">
        <v>100</v>
      </c>
      <c r="Z10" s="33" t="s">
        <v>102</v>
      </c>
      <c r="AA10" s="24">
        <v>251</v>
      </c>
      <c r="AB10" s="24">
        <v>251</v>
      </c>
      <c r="AC10" s="24">
        <v>100</v>
      </c>
      <c r="AD10" s="24">
        <v>244</v>
      </c>
      <c r="AE10" s="24">
        <v>244</v>
      </c>
      <c r="AF10" s="24">
        <v>100</v>
      </c>
      <c r="AG10" s="54">
        <f t="shared" si="1"/>
        <v>100</v>
      </c>
      <c r="AJ10" s="33" t="s">
        <v>102</v>
      </c>
      <c r="AK10" s="7" t="s">
        <v>152</v>
      </c>
      <c r="AL10" s="7" t="s">
        <v>152</v>
      </c>
      <c r="AM10" s="7" t="s">
        <v>152</v>
      </c>
      <c r="AN10" s="7" t="s">
        <v>152</v>
      </c>
      <c r="AO10" s="7" t="s">
        <v>152</v>
      </c>
      <c r="AP10" s="54">
        <v>100</v>
      </c>
      <c r="AS10" s="33" t="s">
        <v>102</v>
      </c>
      <c r="AT10" s="24">
        <v>260</v>
      </c>
      <c r="AU10" s="24">
        <v>257</v>
      </c>
      <c r="AV10" s="61">
        <v>98.8</v>
      </c>
      <c r="AY10" s="33" t="s">
        <v>102</v>
      </c>
      <c r="AZ10" s="11" t="s">
        <v>152</v>
      </c>
      <c r="BA10" s="11" t="s">
        <v>152</v>
      </c>
      <c r="BB10" s="11" t="s">
        <v>153</v>
      </c>
      <c r="BC10" s="11" t="s">
        <v>153</v>
      </c>
      <c r="BD10" s="11" t="s">
        <v>153</v>
      </c>
      <c r="BE10" s="54">
        <v>40</v>
      </c>
      <c r="BH10" s="33" t="s">
        <v>102</v>
      </c>
      <c r="BI10" s="12" t="s">
        <v>152</v>
      </c>
      <c r="BJ10" s="12" t="s">
        <v>153</v>
      </c>
      <c r="BK10" s="12" t="s">
        <v>153</v>
      </c>
      <c r="BL10" s="15" t="s">
        <v>152</v>
      </c>
      <c r="BM10" s="12" t="s">
        <v>152</v>
      </c>
      <c r="BN10" s="12" t="s">
        <v>152</v>
      </c>
      <c r="BO10" s="54">
        <v>80</v>
      </c>
      <c r="BR10" s="36" t="s">
        <v>102</v>
      </c>
      <c r="BS10" s="24">
        <v>51</v>
      </c>
      <c r="BT10" s="24">
        <v>49</v>
      </c>
      <c r="BU10" s="61">
        <v>96.1</v>
      </c>
      <c r="BX10" s="33" t="s">
        <v>102</v>
      </c>
      <c r="BY10" s="24">
        <v>260</v>
      </c>
      <c r="BZ10" s="24">
        <v>257</v>
      </c>
      <c r="CA10" s="61">
        <v>98.8</v>
      </c>
      <c r="CD10" s="33" t="s">
        <v>102</v>
      </c>
      <c r="CE10" s="24">
        <v>260</v>
      </c>
      <c r="CF10" s="24">
        <v>259</v>
      </c>
      <c r="CG10" s="61">
        <v>99.6</v>
      </c>
      <c r="CJ10" s="36" t="s">
        <v>102</v>
      </c>
      <c r="CK10" s="24">
        <v>202</v>
      </c>
      <c r="CL10" s="24">
        <v>201</v>
      </c>
      <c r="CM10" s="61">
        <v>99.5</v>
      </c>
      <c r="CP10" s="33" t="s">
        <v>102</v>
      </c>
      <c r="CQ10" s="24">
        <v>260</v>
      </c>
      <c r="CR10" s="24">
        <v>257</v>
      </c>
      <c r="CS10" s="61">
        <v>98.8</v>
      </c>
      <c r="CV10" s="33" t="s">
        <v>102</v>
      </c>
      <c r="CW10" s="24">
        <v>260</v>
      </c>
      <c r="CX10" s="24">
        <v>256</v>
      </c>
      <c r="CY10" s="61">
        <v>98.5</v>
      </c>
      <c r="DB10" s="33" t="s">
        <v>102</v>
      </c>
      <c r="DC10" s="24">
        <v>260</v>
      </c>
      <c r="DD10" s="24">
        <v>259</v>
      </c>
      <c r="DE10" s="61">
        <v>99.6</v>
      </c>
    </row>
    <row r="11" spans="3:109" ht="15" customHeight="1" x14ac:dyDescent="0.25">
      <c r="C11" s="33" t="s">
        <v>103</v>
      </c>
      <c r="D11" s="34">
        <v>314</v>
      </c>
      <c r="E11" s="25">
        <v>571</v>
      </c>
      <c r="H11" s="33" t="s">
        <v>103</v>
      </c>
      <c r="I11" s="35">
        <v>39</v>
      </c>
      <c r="J11" s="35">
        <v>44</v>
      </c>
      <c r="K11" s="7">
        <v>88.6</v>
      </c>
      <c r="L11" s="7">
        <v>11</v>
      </c>
      <c r="M11" s="7">
        <v>11</v>
      </c>
      <c r="N11" s="7">
        <v>100</v>
      </c>
      <c r="O11" s="54">
        <f t="shared" si="0"/>
        <v>94.3</v>
      </c>
      <c r="R11" s="33" t="s">
        <v>103</v>
      </c>
      <c r="S11" s="7" t="s">
        <v>152</v>
      </c>
      <c r="T11" s="7" t="s">
        <v>152</v>
      </c>
      <c r="U11" s="7" t="s">
        <v>152</v>
      </c>
      <c r="V11" s="7" t="s">
        <v>152</v>
      </c>
      <c r="W11" s="54">
        <v>100</v>
      </c>
      <c r="Z11" s="33" t="s">
        <v>103</v>
      </c>
      <c r="AA11" s="24">
        <v>268</v>
      </c>
      <c r="AB11" s="24">
        <v>266</v>
      </c>
      <c r="AC11" s="24">
        <v>99.3</v>
      </c>
      <c r="AD11" s="24">
        <v>221</v>
      </c>
      <c r="AE11" s="24">
        <v>211</v>
      </c>
      <c r="AF11" s="24">
        <v>95.5</v>
      </c>
      <c r="AG11" s="54">
        <f t="shared" si="1"/>
        <v>97.4</v>
      </c>
      <c r="AJ11" s="33" t="s">
        <v>103</v>
      </c>
      <c r="AK11" s="7" t="s">
        <v>152</v>
      </c>
      <c r="AL11" s="7" t="s">
        <v>152</v>
      </c>
      <c r="AM11" s="7" t="s">
        <v>152</v>
      </c>
      <c r="AN11" s="7" t="s">
        <v>152</v>
      </c>
      <c r="AO11" s="7" t="s">
        <v>152</v>
      </c>
      <c r="AP11" s="54">
        <v>100</v>
      </c>
      <c r="AS11" s="33" t="s">
        <v>103</v>
      </c>
      <c r="AT11" s="24">
        <v>314</v>
      </c>
      <c r="AU11" s="24">
        <v>302</v>
      </c>
      <c r="AV11" s="61">
        <v>96.2</v>
      </c>
      <c r="AY11" s="33" t="s">
        <v>205</v>
      </c>
      <c r="AZ11" s="11" t="s">
        <v>152</v>
      </c>
      <c r="BA11" s="11" t="s">
        <v>152</v>
      </c>
      <c r="BB11" s="11" t="s">
        <v>152</v>
      </c>
      <c r="BC11" s="11" t="s">
        <v>153</v>
      </c>
      <c r="BD11" s="11" t="s">
        <v>153</v>
      </c>
      <c r="BE11" s="54">
        <v>60</v>
      </c>
      <c r="BH11" s="33" t="s">
        <v>103</v>
      </c>
      <c r="BI11" s="12" t="s">
        <v>153</v>
      </c>
      <c r="BJ11" s="12" t="s">
        <v>152</v>
      </c>
      <c r="BK11" s="12" t="s">
        <v>153</v>
      </c>
      <c r="BL11" s="15" t="s">
        <v>152</v>
      </c>
      <c r="BM11" s="12" t="s">
        <v>152</v>
      </c>
      <c r="BN11" s="12" t="s">
        <v>152</v>
      </c>
      <c r="BO11" s="54">
        <v>80</v>
      </c>
      <c r="BR11" s="36" t="s">
        <v>103</v>
      </c>
      <c r="BS11" s="24">
        <v>18</v>
      </c>
      <c r="BT11" s="24">
        <v>15</v>
      </c>
      <c r="BU11" s="61">
        <v>83.3</v>
      </c>
      <c r="BX11" s="33" t="s">
        <v>103</v>
      </c>
      <c r="BY11" s="24">
        <v>314</v>
      </c>
      <c r="BZ11" s="24">
        <v>311</v>
      </c>
      <c r="CA11" s="61">
        <v>99</v>
      </c>
      <c r="CD11" s="33" t="s">
        <v>103</v>
      </c>
      <c r="CE11" s="24">
        <v>314</v>
      </c>
      <c r="CF11" s="24">
        <v>311</v>
      </c>
      <c r="CG11" s="61">
        <v>99</v>
      </c>
      <c r="CJ11" s="36" t="s">
        <v>103</v>
      </c>
      <c r="CK11" s="24">
        <v>196</v>
      </c>
      <c r="CL11" s="24">
        <v>193</v>
      </c>
      <c r="CM11" s="61">
        <v>98.5</v>
      </c>
      <c r="CP11" s="33" t="s">
        <v>103</v>
      </c>
      <c r="CQ11" s="24">
        <v>314</v>
      </c>
      <c r="CR11" s="24">
        <v>309</v>
      </c>
      <c r="CS11" s="61">
        <v>98.4</v>
      </c>
      <c r="CV11" s="33" t="s">
        <v>103</v>
      </c>
      <c r="CW11" s="24">
        <v>314</v>
      </c>
      <c r="CX11" s="24">
        <v>278</v>
      </c>
      <c r="CY11" s="61">
        <v>88.5</v>
      </c>
      <c r="DB11" s="33" t="s">
        <v>103</v>
      </c>
      <c r="DC11" s="24">
        <v>314</v>
      </c>
      <c r="DD11" s="24">
        <v>304</v>
      </c>
      <c r="DE11" s="61">
        <v>96.8</v>
      </c>
    </row>
    <row r="12" spans="3:109" ht="15" customHeight="1" x14ac:dyDescent="0.25">
      <c r="C12" s="33" t="s">
        <v>104</v>
      </c>
      <c r="D12" s="34">
        <v>186</v>
      </c>
      <c r="E12" s="25">
        <v>334</v>
      </c>
      <c r="H12" s="33" t="s">
        <v>104</v>
      </c>
      <c r="I12" s="35">
        <v>44</v>
      </c>
      <c r="J12" s="35">
        <v>44</v>
      </c>
      <c r="K12" s="7">
        <f t="shared" ref="K12:K22" si="2">(I12/J12)*100</f>
        <v>100</v>
      </c>
      <c r="L12" s="7">
        <v>11</v>
      </c>
      <c r="M12" s="7">
        <v>11</v>
      </c>
      <c r="N12" s="7">
        <v>100</v>
      </c>
      <c r="O12" s="54">
        <f t="shared" si="0"/>
        <v>100</v>
      </c>
      <c r="R12" s="33" t="s">
        <v>104</v>
      </c>
      <c r="S12" s="7" t="s">
        <v>152</v>
      </c>
      <c r="T12" s="7" t="s">
        <v>152</v>
      </c>
      <c r="U12" s="7" t="s">
        <v>152</v>
      </c>
      <c r="V12" s="7" t="s">
        <v>152</v>
      </c>
      <c r="W12" s="54">
        <v>100</v>
      </c>
      <c r="Z12" s="33" t="s">
        <v>104</v>
      </c>
      <c r="AA12" s="24">
        <v>174</v>
      </c>
      <c r="AB12" s="24">
        <v>172</v>
      </c>
      <c r="AC12" s="24">
        <v>98.9</v>
      </c>
      <c r="AD12" s="24">
        <v>168</v>
      </c>
      <c r="AE12" s="24">
        <v>164</v>
      </c>
      <c r="AF12" s="24">
        <v>97.6</v>
      </c>
      <c r="AG12" s="54">
        <f t="shared" si="1"/>
        <v>98.25</v>
      </c>
      <c r="AJ12" s="33" t="s">
        <v>104</v>
      </c>
      <c r="AK12" s="7" t="s">
        <v>152</v>
      </c>
      <c r="AL12" s="7" t="s">
        <v>152</v>
      </c>
      <c r="AM12" s="7" t="s">
        <v>152</v>
      </c>
      <c r="AN12" s="7" t="s">
        <v>152</v>
      </c>
      <c r="AO12" s="7" t="s">
        <v>152</v>
      </c>
      <c r="AP12" s="54">
        <v>100</v>
      </c>
      <c r="AS12" s="33" t="s">
        <v>104</v>
      </c>
      <c r="AT12" s="24">
        <v>186</v>
      </c>
      <c r="AU12" s="24">
        <v>183</v>
      </c>
      <c r="AV12" s="61">
        <v>98.4</v>
      </c>
      <c r="AY12" s="33" t="s">
        <v>206</v>
      </c>
      <c r="AZ12" s="11" t="s">
        <v>152</v>
      </c>
      <c r="BA12" s="11" t="s">
        <v>152</v>
      </c>
      <c r="BB12" s="11" t="s">
        <v>152</v>
      </c>
      <c r="BC12" s="11" t="s">
        <v>153</v>
      </c>
      <c r="BD12" s="11" t="s">
        <v>153</v>
      </c>
      <c r="BE12" s="54">
        <v>60</v>
      </c>
      <c r="BH12" s="33" t="s">
        <v>104</v>
      </c>
      <c r="BI12" s="12" t="s">
        <v>153</v>
      </c>
      <c r="BJ12" s="12" t="s">
        <v>152</v>
      </c>
      <c r="BK12" s="12" t="s">
        <v>153</v>
      </c>
      <c r="BL12" s="15" t="s">
        <v>152</v>
      </c>
      <c r="BM12" s="12" t="s">
        <v>152</v>
      </c>
      <c r="BN12" s="12" t="s">
        <v>152</v>
      </c>
      <c r="BO12" s="54">
        <v>80</v>
      </c>
      <c r="BR12" s="36" t="s">
        <v>104</v>
      </c>
      <c r="BS12" s="24">
        <v>16</v>
      </c>
      <c r="BT12" s="24">
        <v>14</v>
      </c>
      <c r="BU12" s="61">
        <v>87.5</v>
      </c>
      <c r="BX12" s="33" t="s">
        <v>104</v>
      </c>
      <c r="BY12" s="24">
        <v>186</v>
      </c>
      <c r="BZ12" s="24">
        <v>184</v>
      </c>
      <c r="CA12" s="61">
        <v>98.9</v>
      </c>
      <c r="CD12" s="33" t="s">
        <v>104</v>
      </c>
      <c r="CE12" s="24">
        <v>186</v>
      </c>
      <c r="CF12" s="24">
        <v>184</v>
      </c>
      <c r="CG12" s="61">
        <v>98.9</v>
      </c>
      <c r="CJ12" s="36" t="s">
        <v>104</v>
      </c>
      <c r="CK12" s="24">
        <v>149</v>
      </c>
      <c r="CL12" s="24">
        <v>149</v>
      </c>
      <c r="CM12" s="61">
        <v>100</v>
      </c>
      <c r="CP12" s="33" t="s">
        <v>104</v>
      </c>
      <c r="CQ12" s="24">
        <v>186</v>
      </c>
      <c r="CR12" s="24">
        <v>181</v>
      </c>
      <c r="CS12" s="61">
        <v>97.3</v>
      </c>
      <c r="CV12" s="33" t="s">
        <v>104</v>
      </c>
      <c r="CW12" s="24">
        <v>186</v>
      </c>
      <c r="CX12" s="24">
        <v>181</v>
      </c>
      <c r="CY12" s="61">
        <v>97.3</v>
      </c>
      <c r="DB12" s="33" t="s">
        <v>104</v>
      </c>
      <c r="DC12" s="24">
        <v>186</v>
      </c>
      <c r="DD12" s="24">
        <v>184</v>
      </c>
      <c r="DE12" s="61">
        <v>98.9</v>
      </c>
    </row>
    <row r="13" spans="3:109" ht="15" customHeight="1" x14ac:dyDescent="0.25">
      <c r="C13" s="33" t="s">
        <v>105</v>
      </c>
      <c r="D13" s="34">
        <v>296</v>
      </c>
      <c r="E13" s="25">
        <v>429</v>
      </c>
      <c r="H13" s="33" t="s">
        <v>105</v>
      </c>
      <c r="I13" s="35">
        <v>44</v>
      </c>
      <c r="J13" s="35">
        <v>44</v>
      </c>
      <c r="K13" s="7">
        <f t="shared" si="2"/>
        <v>100</v>
      </c>
      <c r="L13" s="7">
        <v>11</v>
      </c>
      <c r="M13" s="7">
        <v>11</v>
      </c>
      <c r="N13" s="7">
        <v>100</v>
      </c>
      <c r="O13" s="54">
        <f t="shared" si="0"/>
        <v>100</v>
      </c>
      <c r="R13" s="33" t="s">
        <v>105</v>
      </c>
      <c r="S13" s="7" t="s">
        <v>152</v>
      </c>
      <c r="T13" s="7" t="s">
        <v>152</v>
      </c>
      <c r="U13" s="7" t="s">
        <v>152</v>
      </c>
      <c r="V13" s="7" t="s">
        <v>152</v>
      </c>
      <c r="W13" s="54">
        <v>100</v>
      </c>
      <c r="Z13" s="33" t="s">
        <v>105</v>
      </c>
      <c r="AA13" s="24">
        <v>261</v>
      </c>
      <c r="AB13" s="24">
        <v>256</v>
      </c>
      <c r="AC13" s="24">
        <v>98.1</v>
      </c>
      <c r="AD13" s="24">
        <v>250</v>
      </c>
      <c r="AE13" s="24">
        <v>247</v>
      </c>
      <c r="AF13" s="24">
        <v>98.8</v>
      </c>
      <c r="AG13" s="54">
        <f t="shared" si="1"/>
        <v>98.449999999999989</v>
      </c>
      <c r="AJ13" s="33" t="s">
        <v>105</v>
      </c>
      <c r="AK13" s="7" t="s">
        <v>152</v>
      </c>
      <c r="AL13" s="7" t="s">
        <v>152</v>
      </c>
      <c r="AM13" s="7" t="s">
        <v>152</v>
      </c>
      <c r="AN13" s="7" t="s">
        <v>152</v>
      </c>
      <c r="AO13" s="7" t="s">
        <v>152</v>
      </c>
      <c r="AP13" s="54">
        <v>100</v>
      </c>
      <c r="AS13" s="33" t="s">
        <v>105</v>
      </c>
      <c r="AT13" s="24">
        <v>296</v>
      </c>
      <c r="AU13" s="24">
        <v>287</v>
      </c>
      <c r="AV13" s="61">
        <v>97</v>
      </c>
      <c r="AY13" s="33" t="s">
        <v>207</v>
      </c>
      <c r="AZ13" s="11" t="s">
        <v>152</v>
      </c>
      <c r="BA13" s="11" t="s">
        <v>152</v>
      </c>
      <c r="BB13" s="11" t="s">
        <v>152</v>
      </c>
      <c r="BC13" s="11" t="s">
        <v>153</v>
      </c>
      <c r="BD13" s="11" t="s">
        <v>153</v>
      </c>
      <c r="BE13" s="54">
        <v>60</v>
      </c>
      <c r="BH13" s="33" t="s">
        <v>105</v>
      </c>
      <c r="BI13" s="12" t="s">
        <v>152</v>
      </c>
      <c r="BJ13" s="12" t="s">
        <v>152</v>
      </c>
      <c r="BK13" s="12" t="s">
        <v>153</v>
      </c>
      <c r="BL13" s="15" t="s">
        <v>152</v>
      </c>
      <c r="BM13" s="12" t="s">
        <v>152</v>
      </c>
      <c r="BN13" s="12" t="s">
        <v>152</v>
      </c>
      <c r="BO13" s="54">
        <v>100</v>
      </c>
      <c r="BR13" s="36" t="s">
        <v>105</v>
      </c>
      <c r="BS13" s="24">
        <v>36</v>
      </c>
      <c r="BT13" s="24">
        <v>33</v>
      </c>
      <c r="BU13" s="61">
        <v>91.7</v>
      </c>
      <c r="BX13" s="33" t="s">
        <v>105</v>
      </c>
      <c r="BY13" s="24">
        <v>296</v>
      </c>
      <c r="BZ13" s="24">
        <v>291</v>
      </c>
      <c r="CA13" s="61">
        <v>98.3</v>
      </c>
      <c r="CD13" s="33" t="s">
        <v>105</v>
      </c>
      <c r="CE13" s="24">
        <v>296</v>
      </c>
      <c r="CF13" s="24">
        <v>294</v>
      </c>
      <c r="CG13" s="61">
        <v>99.3</v>
      </c>
      <c r="CJ13" s="36" t="s">
        <v>105</v>
      </c>
      <c r="CK13" s="24">
        <v>210</v>
      </c>
      <c r="CL13" s="24">
        <v>210</v>
      </c>
      <c r="CM13" s="61">
        <v>100</v>
      </c>
      <c r="CP13" s="33" t="s">
        <v>105</v>
      </c>
      <c r="CQ13" s="24">
        <v>296</v>
      </c>
      <c r="CR13" s="24">
        <v>288</v>
      </c>
      <c r="CS13" s="61">
        <v>97.3</v>
      </c>
      <c r="CV13" s="33" t="s">
        <v>105</v>
      </c>
      <c r="CW13" s="24">
        <v>296</v>
      </c>
      <c r="CX13" s="24">
        <v>280</v>
      </c>
      <c r="CY13" s="61">
        <v>94.6</v>
      </c>
      <c r="DB13" s="33" t="s">
        <v>105</v>
      </c>
      <c r="DC13" s="24">
        <v>296</v>
      </c>
      <c r="DD13" s="24">
        <v>292</v>
      </c>
      <c r="DE13" s="61">
        <v>98.6</v>
      </c>
    </row>
    <row r="14" spans="3:109" ht="15" customHeight="1" x14ac:dyDescent="0.25">
      <c r="C14" s="33" t="s">
        <v>106</v>
      </c>
      <c r="D14" s="34">
        <v>479</v>
      </c>
      <c r="E14" s="25">
        <v>692</v>
      </c>
      <c r="H14" s="33" t="s">
        <v>106</v>
      </c>
      <c r="I14" s="35">
        <v>44</v>
      </c>
      <c r="J14" s="35">
        <v>44</v>
      </c>
      <c r="K14" s="7">
        <f t="shared" si="2"/>
        <v>100</v>
      </c>
      <c r="L14" s="7">
        <v>11</v>
      </c>
      <c r="M14" s="7">
        <v>11</v>
      </c>
      <c r="N14" s="7">
        <v>100</v>
      </c>
      <c r="O14" s="54">
        <f t="shared" si="0"/>
        <v>100</v>
      </c>
      <c r="R14" s="33" t="s">
        <v>106</v>
      </c>
      <c r="S14" s="7" t="s">
        <v>152</v>
      </c>
      <c r="T14" s="7" t="s">
        <v>152</v>
      </c>
      <c r="U14" s="7" t="s">
        <v>152</v>
      </c>
      <c r="V14" s="7" t="s">
        <v>152</v>
      </c>
      <c r="W14" s="54">
        <v>100</v>
      </c>
      <c r="Z14" s="33" t="s">
        <v>106</v>
      </c>
      <c r="AA14" s="24">
        <v>470</v>
      </c>
      <c r="AB14" s="24">
        <v>469</v>
      </c>
      <c r="AC14" s="24">
        <v>99.8</v>
      </c>
      <c r="AD14" s="24">
        <v>450</v>
      </c>
      <c r="AE14" s="24">
        <v>450</v>
      </c>
      <c r="AF14" s="24">
        <v>100</v>
      </c>
      <c r="AG14" s="54">
        <f t="shared" si="1"/>
        <v>99.9</v>
      </c>
      <c r="AJ14" s="33" t="s">
        <v>106</v>
      </c>
      <c r="AK14" s="7" t="s">
        <v>152</v>
      </c>
      <c r="AL14" s="7" t="s">
        <v>152</v>
      </c>
      <c r="AM14" s="7" t="s">
        <v>152</v>
      </c>
      <c r="AN14" s="7" t="s">
        <v>152</v>
      </c>
      <c r="AO14" s="7" t="s">
        <v>152</v>
      </c>
      <c r="AP14" s="54">
        <v>100</v>
      </c>
      <c r="AS14" s="33" t="s">
        <v>106</v>
      </c>
      <c r="AT14" s="24">
        <v>479</v>
      </c>
      <c r="AU14" s="24">
        <v>479</v>
      </c>
      <c r="AV14" s="61">
        <v>100</v>
      </c>
      <c r="AY14" s="33" t="s">
        <v>106</v>
      </c>
      <c r="AZ14" s="11" t="s">
        <v>152</v>
      </c>
      <c r="BA14" s="11" t="s">
        <v>152</v>
      </c>
      <c r="BB14" s="11" t="s">
        <v>152</v>
      </c>
      <c r="BC14" s="11" t="s">
        <v>152</v>
      </c>
      <c r="BD14" s="11" t="s">
        <v>153</v>
      </c>
      <c r="BE14" s="54">
        <v>80</v>
      </c>
      <c r="BH14" s="33" t="s">
        <v>106</v>
      </c>
      <c r="BI14" s="12" t="s">
        <v>153</v>
      </c>
      <c r="BJ14" s="12" t="s">
        <v>152</v>
      </c>
      <c r="BK14" s="12" t="s">
        <v>153</v>
      </c>
      <c r="BL14" s="15" t="s">
        <v>152</v>
      </c>
      <c r="BM14" s="12" t="s">
        <v>152</v>
      </c>
      <c r="BN14" s="12" t="s">
        <v>152</v>
      </c>
      <c r="BO14" s="54">
        <v>80</v>
      </c>
      <c r="BR14" s="36" t="s">
        <v>106</v>
      </c>
      <c r="BS14" s="24">
        <v>38</v>
      </c>
      <c r="BT14" s="24">
        <v>36</v>
      </c>
      <c r="BU14" s="61">
        <v>94.7</v>
      </c>
      <c r="BX14" s="33" t="s">
        <v>106</v>
      </c>
      <c r="BY14" s="24">
        <v>479</v>
      </c>
      <c r="BZ14" s="24">
        <v>475</v>
      </c>
      <c r="CA14" s="61">
        <v>99.2</v>
      </c>
      <c r="CD14" s="33" t="s">
        <v>106</v>
      </c>
      <c r="CE14" s="24">
        <v>479</v>
      </c>
      <c r="CF14" s="24">
        <v>479</v>
      </c>
      <c r="CG14" s="61">
        <v>100</v>
      </c>
      <c r="CJ14" s="36" t="s">
        <v>106</v>
      </c>
      <c r="CK14" s="24">
        <v>390</v>
      </c>
      <c r="CL14" s="24">
        <v>389</v>
      </c>
      <c r="CM14" s="61">
        <v>99.7</v>
      </c>
      <c r="CP14" s="33" t="s">
        <v>106</v>
      </c>
      <c r="CQ14" s="24">
        <v>479</v>
      </c>
      <c r="CR14" s="24">
        <v>478</v>
      </c>
      <c r="CS14" s="61">
        <v>99.8</v>
      </c>
      <c r="CV14" s="33" t="s">
        <v>106</v>
      </c>
      <c r="CW14" s="24">
        <v>479</v>
      </c>
      <c r="CX14" s="24">
        <v>474</v>
      </c>
      <c r="CY14" s="61">
        <v>99</v>
      </c>
      <c r="DB14" s="33" t="s">
        <v>106</v>
      </c>
      <c r="DC14" s="24">
        <v>479</v>
      </c>
      <c r="DD14" s="24">
        <v>479</v>
      </c>
      <c r="DE14" s="61">
        <v>100</v>
      </c>
    </row>
    <row r="15" spans="3:109" ht="15" customHeight="1" x14ac:dyDescent="0.25">
      <c r="C15" s="33" t="s">
        <v>107</v>
      </c>
      <c r="D15" s="34">
        <v>161</v>
      </c>
      <c r="E15" s="25">
        <v>402</v>
      </c>
      <c r="H15" s="33" t="s">
        <v>107</v>
      </c>
      <c r="I15" s="35">
        <v>44</v>
      </c>
      <c r="J15" s="35">
        <v>44</v>
      </c>
      <c r="K15" s="7">
        <f t="shared" si="2"/>
        <v>100</v>
      </c>
      <c r="L15" s="7">
        <v>11</v>
      </c>
      <c r="M15" s="7">
        <v>11</v>
      </c>
      <c r="N15" s="7">
        <v>100</v>
      </c>
      <c r="O15" s="54">
        <f t="shared" si="0"/>
        <v>100</v>
      </c>
      <c r="R15" s="33" t="s">
        <v>107</v>
      </c>
      <c r="S15" s="7" t="s">
        <v>152</v>
      </c>
      <c r="T15" s="7" t="s">
        <v>152</v>
      </c>
      <c r="U15" s="7" t="s">
        <v>152</v>
      </c>
      <c r="V15" s="7" t="s">
        <v>152</v>
      </c>
      <c r="W15" s="54">
        <v>100</v>
      </c>
      <c r="Z15" s="33" t="s">
        <v>107</v>
      </c>
      <c r="AA15" s="24">
        <v>124</v>
      </c>
      <c r="AB15" s="24">
        <v>121</v>
      </c>
      <c r="AC15" s="24">
        <v>97.6</v>
      </c>
      <c r="AD15" s="24">
        <v>119</v>
      </c>
      <c r="AE15" s="24">
        <v>109</v>
      </c>
      <c r="AF15" s="24">
        <v>91.6</v>
      </c>
      <c r="AG15" s="54">
        <f t="shared" si="1"/>
        <v>94.6</v>
      </c>
      <c r="AJ15" s="33" t="s">
        <v>107</v>
      </c>
      <c r="AK15" s="7" t="s">
        <v>152</v>
      </c>
      <c r="AL15" s="7" t="s">
        <v>152</v>
      </c>
      <c r="AM15" s="7" t="s">
        <v>152</v>
      </c>
      <c r="AN15" s="7" t="s">
        <v>152</v>
      </c>
      <c r="AO15" s="7" t="s">
        <v>152</v>
      </c>
      <c r="AP15" s="54">
        <v>100</v>
      </c>
      <c r="AS15" s="33" t="s">
        <v>107</v>
      </c>
      <c r="AT15" s="24">
        <v>161</v>
      </c>
      <c r="AU15" s="24">
        <v>158</v>
      </c>
      <c r="AV15" s="61">
        <v>98.1</v>
      </c>
      <c r="AY15" s="33" t="s">
        <v>107</v>
      </c>
      <c r="AZ15" s="11" t="s">
        <v>152</v>
      </c>
      <c r="BA15" s="11" t="s">
        <v>152</v>
      </c>
      <c r="BB15" s="11" t="s">
        <v>152</v>
      </c>
      <c r="BC15" s="11" t="s">
        <v>153</v>
      </c>
      <c r="BD15" s="11" t="s">
        <v>153</v>
      </c>
      <c r="BE15" s="54">
        <v>60</v>
      </c>
      <c r="BH15" s="33" t="s">
        <v>218</v>
      </c>
      <c r="BI15" s="12" t="s">
        <v>153</v>
      </c>
      <c r="BJ15" s="12" t="s">
        <v>152</v>
      </c>
      <c r="BK15" s="12" t="s">
        <v>153</v>
      </c>
      <c r="BL15" s="15" t="s">
        <v>152</v>
      </c>
      <c r="BM15" s="12" t="s">
        <v>152</v>
      </c>
      <c r="BN15" s="12" t="s">
        <v>152</v>
      </c>
      <c r="BO15" s="62">
        <v>100</v>
      </c>
      <c r="BR15" s="36" t="s">
        <v>107</v>
      </c>
      <c r="BS15" s="24">
        <v>20</v>
      </c>
      <c r="BT15" s="24">
        <v>19</v>
      </c>
      <c r="BU15" s="61">
        <v>95</v>
      </c>
      <c r="BX15" s="33" t="s">
        <v>107</v>
      </c>
      <c r="BY15" s="24">
        <v>161</v>
      </c>
      <c r="BZ15" s="24">
        <v>156</v>
      </c>
      <c r="CA15" s="61">
        <v>96.9</v>
      </c>
      <c r="CD15" s="33" t="s">
        <v>107</v>
      </c>
      <c r="CE15" s="24">
        <v>161</v>
      </c>
      <c r="CF15" s="24">
        <v>161</v>
      </c>
      <c r="CG15" s="61">
        <v>100</v>
      </c>
      <c r="CJ15" s="36" t="s">
        <v>107</v>
      </c>
      <c r="CK15" s="24">
        <v>100</v>
      </c>
      <c r="CL15" s="24">
        <v>100</v>
      </c>
      <c r="CM15" s="61">
        <v>100</v>
      </c>
      <c r="CP15" s="33" t="s">
        <v>107</v>
      </c>
      <c r="CQ15" s="24">
        <v>161</v>
      </c>
      <c r="CR15" s="24">
        <v>156</v>
      </c>
      <c r="CS15" s="61">
        <v>96.9</v>
      </c>
      <c r="CV15" s="33" t="s">
        <v>107</v>
      </c>
      <c r="CW15" s="24">
        <v>161</v>
      </c>
      <c r="CX15" s="24">
        <v>155</v>
      </c>
      <c r="CY15" s="61">
        <v>96.3</v>
      </c>
      <c r="DB15" s="33" t="s">
        <v>107</v>
      </c>
      <c r="DC15" s="24">
        <v>161</v>
      </c>
      <c r="DD15" s="24">
        <v>161</v>
      </c>
      <c r="DE15" s="61">
        <v>100</v>
      </c>
    </row>
    <row r="16" spans="3:109" ht="15" customHeight="1" x14ac:dyDescent="0.25">
      <c r="C16" s="33" t="s">
        <v>109</v>
      </c>
      <c r="D16" s="34">
        <v>170</v>
      </c>
      <c r="E16" s="39">
        <v>401</v>
      </c>
      <c r="H16" s="33" t="s">
        <v>109</v>
      </c>
      <c r="I16" s="35">
        <v>44</v>
      </c>
      <c r="J16" s="35">
        <v>44</v>
      </c>
      <c r="K16" s="7">
        <f t="shared" si="2"/>
        <v>100</v>
      </c>
      <c r="L16" s="7">
        <v>11</v>
      </c>
      <c r="M16" s="7">
        <v>11</v>
      </c>
      <c r="N16" s="7">
        <v>100</v>
      </c>
      <c r="O16" s="54">
        <f t="shared" si="0"/>
        <v>100</v>
      </c>
      <c r="R16" s="33" t="s">
        <v>109</v>
      </c>
      <c r="S16" s="7" t="s">
        <v>152</v>
      </c>
      <c r="T16" s="7" t="s">
        <v>152</v>
      </c>
      <c r="U16" s="7" t="s">
        <v>152</v>
      </c>
      <c r="V16" s="7" t="s">
        <v>152</v>
      </c>
      <c r="W16" s="54">
        <v>100</v>
      </c>
      <c r="Z16" s="33" t="s">
        <v>109</v>
      </c>
      <c r="AA16" s="24">
        <v>160</v>
      </c>
      <c r="AB16" s="24">
        <v>154</v>
      </c>
      <c r="AC16" s="24">
        <v>96.3</v>
      </c>
      <c r="AD16" s="24">
        <v>156</v>
      </c>
      <c r="AE16" s="24">
        <v>156</v>
      </c>
      <c r="AF16" s="24">
        <v>100</v>
      </c>
      <c r="AG16" s="54">
        <f t="shared" si="1"/>
        <v>98.15</v>
      </c>
      <c r="AJ16" s="33" t="s">
        <v>109</v>
      </c>
      <c r="AK16" s="7" t="s">
        <v>152</v>
      </c>
      <c r="AL16" s="7" t="s">
        <v>152</v>
      </c>
      <c r="AM16" s="7" t="s">
        <v>152</v>
      </c>
      <c r="AN16" s="7" t="s">
        <v>152</v>
      </c>
      <c r="AO16" s="7" t="s">
        <v>152</v>
      </c>
      <c r="AP16" s="54">
        <v>100</v>
      </c>
      <c r="AS16" s="33" t="s">
        <v>109</v>
      </c>
      <c r="AT16" s="24">
        <v>170</v>
      </c>
      <c r="AU16" s="24">
        <v>170</v>
      </c>
      <c r="AV16" s="61">
        <v>100</v>
      </c>
      <c r="AY16" s="33" t="s">
        <v>208</v>
      </c>
      <c r="AZ16" s="11" t="s">
        <v>152</v>
      </c>
      <c r="BA16" s="11" t="s">
        <v>152</v>
      </c>
      <c r="BB16" s="11" t="s">
        <v>152</v>
      </c>
      <c r="BC16" s="11" t="s">
        <v>153</v>
      </c>
      <c r="BD16" s="11" t="s">
        <v>153</v>
      </c>
      <c r="BE16" s="54">
        <v>60</v>
      </c>
      <c r="BH16" s="33" t="s">
        <v>109</v>
      </c>
      <c r="BI16" s="12" t="s">
        <v>153</v>
      </c>
      <c r="BJ16" s="12" t="s">
        <v>153</v>
      </c>
      <c r="BK16" s="12" t="s">
        <v>153</v>
      </c>
      <c r="BL16" s="15" t="s">
        <v>152</v>
      </c>
      <c r="BM16" s="12" t="s">
        <v>152</v>
      </c>
      <c r="BN16" s="12" t="s">
        <v>152</v>
      </c>
      <c r="BO16" s="54">
        <v>60</v>
      </c>
      <c r="BR16" s="36" t="s">
        <v>109</v>
      </c>
      <c r="BS16" s="24">
        <v>68</v>
      </c>
      <c r="BT16" s="24">
        <v>66</v>
      </c>
      <c r="BU16" s="61">
        <v>97.1</v>
      </c>
      <c r="BX16" s="33" t="s">
        <v>109</v>
      </c>
      <c r="BY16" s="24">
        <v>170</v>
      </c>
      <c r="BZ16" s="24">
        <v>168</v>
      </c>
      <c r="CA16" s="61">
        <v>98.8</v>
      </c>
      <c r="CD16" s="33" t="s">
        <v>109</v>
      </c>
      <c r="CE16" s="24">
        <v>170</v>
      </c>
      <c r="CF16" s="24">
        <v>170</v>
      </c>
      <c r="CG16" s="61">
        <v>100</v>
      </c>
      <c r="CJ16" s="36" t="s">
        <v>109</v>
      </c>
      <c r="CK16" s="24">
        <v>162</v>
      </c>
      <c r="CL16" s="24">
        <v>160</v>
      </c>
      <c r="CM16" s="61">
        <v>98.8</v>
      </c>
      <c r="CP16" s="33" t="s">
        <v>109</v>
      </c>
      <c r="CQ16" s="24">
        <v>170</v>
      </c>
      <c r="CR16" s="24">
        <v>166</v>
      </c>
      <c r="CS16" s="61">
        <v>97.6</v>
      </c>
      <c r="CV16" s="33" t="s">
        <v>109</v>
      </c>
      <c r="CW16" s="24">
        <v>170</v>
      </c>
      <c r="CX16" s="24">
        <v>162</v>
      </c>
      <c r="CY16" s="61">
        <v>95.3</v>
      </c>
      <c r="DB16" s="33" t="s">
        <v>109</v>
      </c>
      <c r="DC16" s="24">
        <v>170</v>
      </c>
      <c r="DD16" s="24">
        <v>170</v>
      </c>
      <c r="DE16" s="61">
        <v>100</v>
      </c>
    </row>
    <row r="17" spans="3:109" ht="15" customHeight="1" x14ac:dyDescent="0.25">
      <c r="C17" s="33" t="s">
        <v>110</v>
      </c>
      <c r="D17" s="34">
        <v>232</v>
      </c>
      <c r="E17" s="39">
        <v>579</v>
      </c>
      <c r="H17" s="33" t="s">
        <v>110</v>
      </c>
      <c r="I17" s="35">
        <v>44</v>
      </c>
      <c r="J17" s="35">
        <v>44</v>
      </c>
      <c r="K17" s="7">
        <f t="shared" si="2"/>
        <v>100</v>
      </c>
      <c r="L17" s="7">
        <v>11</v>
      </c>
      <c r="M17" s="7">
        <v>11</v>
      </c>
      <c r="N17" s="7">
        <v>100</v>
      </c>
      <c r="O17" s="54">
        <f t="shared" si="0"/>
        <v>100</v>
      </c>
      <c r="R17" s="33" t="s">
        <v>110</v>
      </c>
      <c r="S17" s="7" t="s">
        <v>152</v>
      </c>
      <c r="T17" s="7" t="s">
        <v>152</v>
      </c>
      <c r="U17" s="7" t="s">
        <v>152</v>
      </c>
      <c r="V17" s="7" t="s">
        <v>152</v>
      </c>
      <c r="W17" s="54">
        <v>100</v>
      </c>
      <c r="Z17" s="33" t="s">
        <v>110</v>
      </c>
      <c r="AA17" s="24">
        <v>210</v>
      </c>
      <c r="AB17" s="24">
        <v>209</v>
      </c>
      <c r="AC17" s="24">
        <v>99.5</v>
      </c>
      <c r="AD17" s="24">
        <v>178</v>
      </c>
      <c r="AE17" s="24">
        <v>174</v>
      </c>
      <c r="AF17" s="24">
        <v>97.8</v>
      </c>
      <c r="AG17" s="54">
        <f t="shared" si="1"/>
        <v>98.65</v>
      </c>
      <c r="AJ17" s="33" t="s">
        <v>110</v>
      </c>
      <c r="AK17" s="7" t="s">
        <v>152</v>
      </c>
      <c r="AL17" s="7" t="s">
        <v>152</v>
      </c>
      <c r="AM17" s="7" t="s">
        <v>152</v>
      </c>
      <c r="AN17" s="7" t="s">
        <v>152</v>
      </c>
      <c r="AO17" s="7" t="s">
        <v>152</v>
      </c>
      <c r="AP17" s="54">
        <v>100</v>
      </c>
      <c r="AS17" s="33" t="s">
        <v>110</v>
      </c>
      <c r="AT17" s="24">
        <v>232</v>
      </c>
      <c r="AU17" s="24">
        <v>228</v>
      </c>
      <c r="AV17" s="61">
        <v>98.3</v>
      </c>
      <c r="AY17" s="33" t="s">
        <v>110</v>
      </c>
      <c r="AZ17" s="11" t="s">
        <v>152</v>
      </c>
      <c r="BA17" s="11" t="s">
        <v>152</v>
      </c>
      <c r="BB17" s="11" t="s">
        <v>152</v>
      </c>
      <c r="BC17" s="11" t="s">
        <v>153</v>
      </c>
      <c r="BD17" s="11" t="s">
        <v>153</v>
      </c>
      <c r="BE17" s="54">
        <v>60</v>
      </c>
      <c r="BH17" s="33" t="s">
        <v>110</v>
      </c>
      <c r="BI17" s="12" t="s">
        <v>153</v>
      </c>
      <c r="BJ17" s="12" t="s">
        <v>152</v>
      </c>
      <c r="BK17" s="12" t="s">
        <v>153</v>
      </c>
      <c r="BL17" s="15" t="s">
        <v>152</v>
      </c>
      <c r="BM17" s="12" t="s">
        <v>152</v>
      </c>
      <c r="BN17" s="12" t="s">
        <v>152</v>
      </c>
      <c r="BO17" s="54">
        <v>80</v>
      </c>
      <c r="BR17" s="36" t="s">
        <v>110</v>
      </c>
      <c r="BS17" s="24">
        <v>14</v>
      </c>
      <c r="BT17" s="24">
        <v>13</v>
      </c>
      <c r="BU17" s="61">
        <v>92.9</v>
      </c>
      <c r="BX17" s="33" t="s">
        <v>110</v>
      </c>
      <c r="BY17" s="24">
        <v>232</v>
      </c>
      <c r="BZ17" s="24">
        <v>226</v>
      </c>
      <c r="CA17" s="61">
        <v>97.4</v>
      </c>
      <c r="CD17" s="33" t="s">
        <v>110</v>
      </c>
      <c r="CE17" s="24">
        <v>232</v>
      </c>
      <c r="CF17" s="24">
        <v>228</v>
      </c>
      <c r="CG17" s="61">
        <v>98.3</v>
      </c>
      <c r="CJ17" s="36" t="s">
        <v>110</v>
      </c>
      <c r="CK17" s="24">
        <v>171</v>
      </c>
      <c r="CL17" s="24">
        <v>170</v>
      </c>
      <c r="CM17" s="61">
        <v>99.4</v>
      </c>
      <c r="CP17" s="33" t="s">
        <v>110</v>
      </c>
      <c r="CQ17" s="24">
        <v>232</v>
      </c>
      <c r="CR17" s="24">
        <v>222</v>
      </c>
      <c r="CS17" s="61">
        <v>95.7</v>
      </c>
      <c r="CV17" s="33" t="s">
        <v>110</v>
      </c>
      <c r="CW17" s="24">
        <v>232</v>
      </c>
      <c r="CX17" s="24">
        <v>221</v>
      </c>
      <c r="CY17" s="61">
        <v>95.3</v>
      </c>
      <c r="DB17" s="33" t="s">
        <v>110</v>
      </c>
      <c r="DC17" s="24">
        <v>232</v>
      </c>
      <c r="DD17" s="24">
        <v>229</v>
      </c>
      <c r="DE17" s="61">
        <v>98.7</v>
      </c>
    </row>
    <row r="18" spans="3:109" ht="15" customHeight="1" x14ac:dyDescent="0.25">
      <c r="C18" s="33" t="s">
        <v>111</v>
      </c>
      <c r="D18" s="34">
        <v>218</v>
      </c>
      <c r="E18" s="39">
        <v>349</v>
      </c>
      <c r="H18" s="33" t="s">
        <v>111</v>
      </c>
      <c r="I18" s="35">
        <v>44</v>
      </c>
      <c r="J18" s="35">
        <v>44</v>
      </c>
      <c r="K18" s="7">
        <f t="shared" si="2"/>
        <v>100</v>
      </c>
      <c r="L18" s="7">
        <v>11</v>
      </c>
      <c r="M18" s="7">
        <v>11</v>
      </c>
      <c r="N18" s="7">
        <v>100</v>
      </c>
      <c r="O18" s="54">
        <f t="shared" si="0"/>
        <v>100</v>
      </c>
      <c r="R18" s="33" t="s">
        <v>111</v>
      </c>
      <c r="S18" s="7" t="s">
        <v>152</v>
      </c>
      <c r="T18" s="7" t="s">
        <v>152</v>
      </c>
      <c r="U18" s="7" t="s">
        <v>152</v>
      </c>
      <c r="V18" s="7" t="s">
        <v>152</v>
      </c>
      <c r="W18" s="54">
        <v>100</v>
      </c>
      <c r="Z18" s="33" t="s">
        <v>111</v>
      </c>
      <c r="AA18" s="24">
        <v>182</v>
      </c>
      <c r="AB18" s="24">
        <v>177</v>
      </c>
      <c r="AC18" s="24">
        <v>97.3</v>
      </c>
      <c r="AD18" s="24">
        <v>122</v>
      </c>
      <c r="AE18" s="24">
        <v>118</v>
      </c>
      <c r="AF18" s="24">
        <v>96.7</v>
      </c>
      <c r="AG18" s="54">
        <f t="shared" si="1"/>
        <v>97</v>
      </c>
      <c r="AJ18" s="33" t="s">
        <v>111</v>
      </c>
      <c r="AK18" s="7" t="s">
        <v>152</v>
      </c>
      <c r="AL18" s="7" t="s">
        <v>152</v>
      </c>
      <c r="AM18" s="7" t="s">
        <v>152</v>
      </c>
      <c r="AN18" s="7" t="s">
        <v>152</v>
      </c>
      <c r="AO18" s="7" t="s">
        <v>152</v>
      </c>
      <c r="AP18" s="54">
        <v>100</v>
      </c>
      <c r="AS18" s="33" t="s">
        <v>111</v>
      </c>
      <c r="AT18" s="24">
        <v>218</v>
      </c>
      <c r="AU18" s="24">
        <v>208</v>
      </c>
      <c r="AV18" s="61">
        <v>95.4</v>
      </c>
      <c r="AY18" s="33" t="s">
        <v>111</v>
      </c>
      <c r="AZ18" s="11" t="s">
        <v>152</v>
      </c>
      <c r="BA18" s="11" t="s">
        <v>152</v>
      </c>
      <c r="BB18" s="11" t="s">
        <v>152</v>
      </c>
      <c r="BC18" s="11" t="s">
        <v>152</v>
      </c>
      <c r="BD18" s="11" t="s">
        <v>152</v>
      </c>
      <c r="BE18" s="54">
        <v>100</v>
      </c>
      <c r="BH18" s="33" t="s">
        <v>111</v>
      </c>
      <c r="BI18" s="12" t="s">
        <v>152</v>
      </c>
      <c r="BJ18" s="12" t="s">
        <v>152</v>
      </c>
      <c r="BK18" s="12" t="s">
        <v>153</v>
      </c>
      <c r="BL18" s="15" t="s">
        <v>152</v>
      </c>
      <c r="BM18" s="12" t="s">
        <v>152</v>
      </c>
      <c r="BN18" s="12" t="s">
        <v>152</v>
      </c>
      <c r="BO18" s="54">
        <v>100</v>
      </c>
      <c r="BR18" s="36" t="s">
        <v>111</v>
      </c>
      <c r="BS18" s="24">
        <v>13</v>
      </c>
      <c r="BT18" s="24">
        <v>13</v>
      </c>
      <c r="BU18" s="61">
        <v>100</v>
      </c>
      <c r="BX18" s="33" t="s">
        <v>111</v>
      </c>
      <c r="BY18" s="24">
        <v>218</v>
      </c>
      <c r="BZ18" s="24">
        <v>214</v>
      </c>
      <c r="CA18" s="61">
        <v>98.2</v>
      </c>
      <c r="CD18" s="33" t="s">
        <v>111</v>
      </c>
      <c r="CE18" s="24">
        <v>218</v>
      </c>
      <c r="CF18" s="24">
        <v>213</v>
      </c>
      <c r="CG18" s="61">
        <v>97.7</v>
      </c>
      <c r="CJ18" s="36" t="s">
        <v>111</v>
      </c>
      <c r="CK18" s="24">
        <v>125</v>
      </c>
      <c r="CL18" s="24">
        <v>124</v>
      </c>
      <c r="CM18" s="61">
        <v>99.2</v>
      </c>
      <c r="CP18" s="33" t="s">
        <v>111</v>
      </c>
      <c r="CQ18" s="24">
        <v>218</v>
      </c>
      <c r="CR18" s="24">
        <v>211</v>
      </c>
      <c r="CS18" s="61">
        <v>96.8</v>
      </c>
      <c r="CV18" s="33" t="s">
        <v>111</v>
      </c>
      <c r="CW18" s="24">
        <v>218</v>
      </c>
      <c r="CX18" s="24">
        <v>213</v>
      </c>
      <c r="CY18" s="61">
        <v>97.7</v>
      </c>
      <c r="DB18" s="33" t="s">
        <v>111</v>
      </c>
      <c r="DC18" s="24">
        <v>218</v>
      </c>
      <c r="DD18" s="24">
        <v>213</v>
      </c>
      <c r="DE18" s="61">
        <v>97.7</v>
      </c>
    </row>
    <row r="19" spans="3:109" ht="15" customHeight="1" x14ac:dyDescent="0.25">
      <c r="C19" s="33" t="s">
        <v>112</v>
      </c>
      <c r="D19" s="34">
        <v>267</v>
      </c>
      <c r="E19" s="39">
        <v>366</v>
      </c>
      <c r="H19" s="33" t="s">
        <v>112</v>
      </c>
      <c r="I19" s="35">
        <v>44</v>
      </c>
      <c r="J19" s="35">
        <v>44</v>
      </c>
      <c r="K19" s="7">
        <f t="shared" si="2"/>
        <v>100</v>
      </c>
      <c r="L19" s="7">
        <v>11</v>
      </c>
      <c r="M19" s="7">
        <v>11</v>
      </c>
      <c r="N19" s="7">
        <v>100</v>
      </c>
      <c r="O19" s="54">
        <f t="shared" si="0"/>
        <v>100</v>
      </c>
      <c r="R19" s="33" t="s">
        <v>112</v>
      </c>
      <c r="S19" s="7" t="s">
        <v>152</v>
      </c>
      <c r="T19" s="7" t="s">
        <v>152</v>
      </c>
      <c r="U19" s="7" t="s">
        <v>152</v>
      </c>
      <c r="V19" s="7" t="s">
        <v>152</v>
      </c>
      <c r="W19" s="54">
        <v>100</v>
      </c>
      <c r="Z19" s="33" t="s">
        <v>112</v>
      </c>
      <c r="AA19" s="24">
        <v>210</v>
      </c>
      <c r="AB19" s="24">
        <v>203</v>
      </c>
      <c r="AC19" s="24">
        <v>96.7</v>
      </c>
      <c r="AD19" s="24">
        <v>137</v>
      </c>
      <c r="AE19" s="24">
        <v>128</v>
      </c>
      <c r="AF19" s="24">
        <v>93.4</v>
      </c>
      <c r="AG19" s="54">
        <f t="shared" si="1"/>
        <v>95.050000000000011</v>
      </c>
      <c r="AJ19" s="33" t="s">
        <v>112</v>
      </c>
      <c r="AK19" s="7" t="s">
        <v>152</v>
      </c>
      <c r="AL19" s="7" t="s">
        <v>152</v>
      </c>
      <c r="AM19" s="7" t="s">
        <v>152</v>
      </c>
      <c r="AN19" s="7" t="s">
        <v>152</v>
      </c>
      <c r="AO19" s="7" t="s">
        <v>152</v>
      </c>
      <c r="AP19" s="54">
        <v>100</v>
      </c>
      <c r="AS19" s="33" t="s">
        <v>112</v>
      </c>
      <c r="AT19" s="24">
        <v>267</v>
      </c>
      <c r="AU19" s="24">
        <v>263</v>
      </c>
      <c r="AV19" s="61">
        <v>98.5</v>
      </c>
      <c r="AY19" s="33" t="s">
        <v>112</v>
      </c>
      <c r="AZ19" s="11" t="s">
        <v>153</v>
      </c>
      <c r="BA19" s="11" t="s">
        <v>152</v>
      </c>
      <c r="BB19" s="11" t="s">
        <v>153</v>
      </c>
      <c r="BC19" s="11" t="s">
        <v>153</v>
      </c>
      <c r="BD19" s="11" t="s">
        <v>153</v>
      </c>
      <c r="BE19" s="54">
        <v>20</v>
      </c>
      <c r="BH19" s="33" t="s">
        <v>112</v>
      </c>
      <c r="BI19" s="12" t="s">
        <v>153</v>
      </c>
      <c r="BJ19" s="12" t="s">
        <v>153</v>
      </c>
      <c r="BK19" s="12" t="s">
        <v>153</v>
      </c>
      <c r="BL19" s="15" t="s">
        <v>152</v>
      </c>
      <c r="BM19" s="12" t="s">
        <v>152</v>
      </c>
      <c r="BN19" s="12" t="s">
        <v>152</v>
      </c>
      <c r="BO19" s="54">
        <v>60</v>
      </c>
      <c r="BR19" s="36" t="s">
        <v>112</v>
      </c>
      <c r="BS19" s="24">
        <v>6</v>
      </c>
      <c r="BT19" s="24">
        <v>6</v>
      </c>
      <c r="BU19" s="61">
        <v>100</v>
      </c>
      <c r="BX19" s="33" t="s">
        <v>112</v>
      </c>
      <c r="BY19" s="24">
        <v>267</v>
      </c>
      <c r="BZ19" s="24">
        <v>264</v>
      </c>
      <c r="CA19" s="61">
        <v>98.9</v>
      </c>
      <c r="CD19" s="33" t="s">
        <v>112</v>
      </c>
      <c r="CE19" s="24">
        <v>267</v>
      </c>
      <c r="CF19" s="24">
        <v>260</v>
      </c>
      <c r="CG19" s="61">
        <v>97.4</v>
      </c>
      <c r="CJ19" s="36" t="s">
        <v>112</v>
      </c>
      <c r="CK19" s="24">
        <v>164</v>
      </c>
      <c r="CL19" s="24">
        <v>163</v>
      </c>
      <c r="CM19" s="61">
        <v>99.4</v>
      </c>
      <c r="CP19" s="33" t="s">
        <v>112</v>
      </c>
      <c r="CQ19" s="24">
        <v>267</v>
      </c>
      <c r="CR19" s="24">
        <v>260</v>
      </c>
      <c r="CS19" s="61">
        <v>97.4</v>
      </c>
      <c r="CV19" s="33" t="s">
        <v>112</v>
      </c>
      <c r="CW19" s="24">
        <v>267</v>
      </c>
      <c r="CX19" s="24">
        <v>252</v>
      </c>
      <c r="CY19" s="61">
        <v>94.4</v>
      </c>
      <c r="DB19" s="33" t="s">
        <v>112</v>
      </c>
      <c r="DC19" s="24">
        <v>267</v>
      </c>
      <c r="DD19" s="24">
        <v>262</v>
      </c>
      <c r="DE19" s="61">
        <v>98.1</v>
      </c>
    </row>
    <row r="20" spans="3:109" ht="15" customHeight="1" x14ac:dyDescent="0.25">
      <c r="C20" s="33" t="s">
        <v>113</v>
      </c>
      <c r="D20" s="34">
        <v>207</v>
      </c>
      <c r="E20" s="39">
        <v>431</v>
      </c>
      <c r="H20" s="33" t="s">
        <v>113</v>
      </c>
      <c r="I20" s="35">
        <v>44</v>
      </c>
      <c r="J20" s="35">
        <v>44</v>
      </c>
      <c r="K20" s="7">
        <f t="shared" si="2"/>
        <v>100</v>
      </c>
      <c r="L20" s="7">
        <v>11</v>
      </c>
      <c r="M20" s="7">
        <v>11</v>
      </c>
      <c r="N20" s="7">
        <v>100</v>
      </c>
      <c r="O20" s="54">
        <f t="shared" si="0"/>
        <v>100</v>
      </c>
      <c r="R20" s="33" t="s">
        <v>113</v>
      </c>
      <c r="S20" s="7" t="s">
        <v>152</v>
      </c>
      <c r="T20" s="7" t="s">
        <v>152</v>
      </c>
      <c r="U20" s="7" t="s">
        <v>152</v>
      </c>
      <c r="V20" s="7" t="s">
        <v>152</v>
      </c>
      <c r="W20" s="54">
        <v>100</v>
      </c>
      <c r="Z20" s="33" t="s">
        <v>113</v>
      </c>
      <c r="AA20" s="24">
        <v>177</v>
      </c>
      <c r="AB20" s="24">
        <v>175</v>
      </c>
      <c r="AC20" s="24">
        <v>98.9</v>
      </c>
      <c r="AD20" s="24">
        <v>152</v>
      </c>
      <c r="AE20" s="24">
        <v>148</v>
      </c>
      <c r="AF20" s="24">
        <v>97.4</v>
      </c>
      <c r="AG20" s="54">
        <f t="shared" si="1"/>
        <v>98.15</v>
      </c>
      <c r="AJ20" s="33" t="s">
        <v>113</v>
      </c>
      <c r="AK20" s="7" t="s">
        <v>152</v>
      </c>
      <c r="AL20" s="7" t="s">
        <v>152</v>
      </c>
      <c r="AM20" s="7" t="s">
        <v>152</v>
      </c>
      <c r="AN20" s="7" t="s">
        <v>152</v>
      </c>
      <c r="AO20" s="7" t="s">
        <v>152</v>
      </c>
      <c r="AP20" s="54">
        <v>100</v>
      </c>
      <c r="AS20" s="33" t="s">
        <v>113</v>
      </c>
      <c r="AT20" s="24">
        <v>207</v>
      </c>
      <c r="AU20" s="24">
        <v>202</v>
      </c>
      <c r="AV20" s="61">
        <v>97.6</v>
      </c>
      <c r="AY20" s="33" t="s">
        <v>113</v>
      </c>
      <c r="AZ20" s="11" t="s">
        <v>152</v>
      </c>
      <c r="BA20" s="11" t="s">
        <v>152</v>
      </c>
      <c r="BB20" s="11" t="s">
        <v>152</v>
      </c>
      <c r="BC20" s="11" t="s">
        <v>153</v>
      </c>
      <c r="BD20" s="11" t="s">
        <v>153</v>
      </c>
      <c r="BE20" s="54">
        <v>60</v>
      </c>
      <c r="BH20" s="33" t="s">
        <v>113</v>
      </c>
      <c r="BI20" s="12" t="s">
        <v>153</v>
      </c>
      <c r="BJ20" s="12" t="s">
        <v>152</v>
      </c>
      <c r="BK20" s="12" t="s">
        <v>153</v>
      </c>
      <c r="BL20" s="15" t="s">
        <v>152</v>
      </c>
      <c r="BM20" s="12" t="s">
        <v>152</v>
      </c>
      <c r="BN20" s="12" t="s">
        <v>152</v>
      </c>
      <c r="BO20" s="54">
        <v>80</v>
      </c>
      <c r="BR20" s="36" t="s">
        <v>113</v>
      </c>
      <c r="BS20" s="24">
        <v>25</v>
      </c>
      <c r="BT20" s="24">
        <v>24</v>
      </c>
      <c r="BU20" s="61">
        <v>96</v>
      </c>
      <c r="BX20" s="33" t="s">
        <v>113</v>
      </c>
      <c r="BY20" s="24">
        <v>207</v>
      </c>
      <c r="BZ20" s="24">
        <v>204</v>
      </c>
      <c r="CA20" s="61">
        <v>98.6</v>
      </c>
      <c r="CD20" s="33" t="s">
        <v>113</v>
      </c>
      <c r="CE20" s="24">
        <v>207</v>
      </c>
      <c r="CF20" s="24">
        <v>205</v>
      </c>
      <c r="CG20" s="61">
        <v>99</v>
      </c>
      <c r="CJ20" s="36" t="s">
        <v>113</v>
      </c>
      <c r="CK20" s="24">
        <v>153</v>
      </c>
      <c r="CL20" s="24">
        <v>152</v>
      </c>
      <c r="CM20" s="61">
        <v>99.3</v>
      </c>
      <c r="CP20" s="33" t="s">
        <v>113</v>
      </c>
      <c r="CQ20" s="24">
        <v>207</v>
      </c>
      <c r="CR20" s="24">
        <v>204</v>
      </c>
      <c r="CS20" s="61">
        <v>98.6</v>
      </c>
      <c r="CV20" s="33" t="s">
        <v>113</v>
      </c>
      <c r="CW20" s="24">
        <v>207</v>
      </c>
      <c r="CX20" s="24">
        <v>203</v>
      </c>
      <c r="CY20" s="61">
        <v>98.1</v>
      </c>
      <c r="DB20" s="33" t="s">
        <v>113</v>
      </c>
      <c r="DC20" s="24">
        <v>207</v>
      </c>
      <c r="DD20" s="24">
        <v>205</v>
      </c>
      <c r="DE20" s="61">
        <v>99</v>
      </c>
    </row>
    <row r="21" spans="3:109" ht="15" customHeight="1" x14ac:dyDescent="0.25">
      <c r="C21" s="33" t="s">
        <v>114</v>
      </c>
      <c r="D21" s="34">
        <v>1055</v>
      </c>
      <c r="E21" s="27">
        <v>1900</v>
      </c>
      <c r="H21" s="33" t="s">
        <v>114</v>
      </c>
      <c r="I21" s="35">
        <v>44</v>
      </c>
      <c r="J21" s="35">
        <v>44</v>
      </c>
      <c r="K21" s="7">
        <f t="shared" si="2"/>
        <v>100</v>
      </c>
      <c r="L21" s="7">
        <v>11</v>
      </c>
      <c r="M21" s="7">
        <v>11</v>
      </c>
      <c r="N21" s="7">
        <v>100</v>
      </c>
      <c r="O21" s="54">
        <f t="shared" si="0"/>
        <v>100</v>
      </c>
      <c r="R21" s="33" t="s">
        <v>114</v>
      </c>
      <c r="S21" s="7" t="s">
        <v>152</v>
      </c>
      <c r="T21" s="7" t="s">
        <v>152</v>
      </c>
      <c r="U21" s="7" t="s">
        <v>152</v>
      </c>
      <c r="V21" s="7" t="s">
        <v>152</v>
      </c>
      <c r="W21" s="54">
        <v>100</v>
      </c>
      <c r="Z21" s="33" t="s">
        <v>114</v>
      </c>
      <c r="AA21" s="24">
        <v>838</v>
      </c>
      <c r="AB21" s="24">
        <v>812</v>
      </c>
      <c r="AC21" s="24">
        <v>96.9</v>
      </c>
      <c r="AD21" s="24">
        <v>552</v>
      </c>
      <c r="AE21" s="24">
        <v>523</v>
      </c>
      <c r="AF21" s="24">
        <v>94.7</v>
      </c>
      <c r="AG21" s="54">
        <f t="shared" si="1"/>
        <v>95.800000000000011</v>
      </c>
      <c r="AJ21" s="33" t="s">
        <v>114</v>
      </c>
      <c r="AK21" s="7" t="s">
        <v>152</v>
      </c>
      <c r="AL21" s="7" t="s">
        <v>152</v>
      </c>
      <c r="AM21" s="7" t="s">
        <v>152</v>
      </c>
      <c r="AN21" s="7" t="s">
        <v>152</v>
      </c>
      <c r="AO21" s="7" t="s">
        <v>152</v>
      </c>
      <c r="AP21" s="54">
        <v>100</v>
      </c>
      <c r="AS21" s="33" t="s">
        <v>114</v>
      </c>
      <c r="AT21" s="24">
        <v>1055</v>
      </c>
      <c r="AU21" s="24">
        <v>1015</v>
      </c>
      <c r="AV21" s="61">
        <v>96.2</v>
      </c>
      <c r="AY21" s="33" t="s">
        <v>114</v>
      </c>
      <c r="AZ21" s="11" t="s">
        <v>152</v>
      </c>
      <c r="BA21" s="11" t="s">
        <v>152</v>
      </c>
      <c r="BB21" s="11" t="s">
        <v>152</v>
      </c>
      <c r="BC21" s="11" t="s">
        <v>153</v>
      </c>
      <c r="BD21" s="11" t="s">
        <v>152</v>
      </c>
      <c r="BE21" s="54">
        <v>80</v>
      </c>
      <c r="BH21" s="33" t="s">
        <v>114</v>
      </c>
      <c r="BI21" s="12" t="s">
        <v>153</v>
      </c>
      <c r="BJ21" s="12" t="s">
        <v>152</v>
      </c>
      <c r="BK21" s="12" t="s">
        <v>153</v>
      </c>
      <c r="BL21" s="15" t="s">
        <v>152</v>
      </c>
      <c r="BM21" s="12" t="s">
        <v>152</v>
      </c>
      <c r="BN21" s="12" t="s">
        <v>152</v>
      </c>
      <c r="BO21" s="54">
        <v>80</v>
      </c>
      <c r="BR21" s="36" t="s">
        <v>114</v>
      </c>
      <c r="BS21" s="24">
        <v>53</v>
      </c>
      <c r="BT21" s="24">
        <v>40</v>
      </c>
      <c r="BU21" s="61">
        <v>75.5</v>
      </c>
      <c r="BX21" s="33" t="s">
        <v>114</v>
      </c>
      <c r="BY21" s="24">
        <v>1055</v>
      </c>
      <c r="BZ21" s="24">
        <v>1003</v>
      </c>
      <c r="CA21" s="61">
        <v>95.1</v>
      </c>
      <c r="CD21" s="33" t="s">
        <v>114</v>
      </c>
      <c r="CE21" s="24">
        <v>1055</v>
      </c>
      <c r="CF21" s="24">
        <v>1010</v>
      </c>
      <c r="CG21" s="61">
        <v>95.7</v>
      </c>
      <c r="CJ21" s="36" t="s">
        <v>114</v>
      </c>
      <c r="CK21" s="24">
        <v>724</v>
      </c>
      <c r="CL21" s="24">
        <v>710</v>
      </c>
      <c r="CM21" s="61">
        <v>98.1</v>
      </c>
      <c r="CP21" s="33" t="s">
        <v>114</v>
      </c>
      <c r="CQ21" s="24">
        <v>1055</v>
      </c>
      <c r="CR21" s="24">
        <v>992</v>
      </c>
      <c r="CS21" s="61">
        <v>94</v>
      </c>
      <c r="CV21" s="33" t="s">
        <v>114</v>
      </c>
      <c r="CW21" s="24">
        <v>1055</v>
      </c>
      <c r="CX21" s="24">
        <v>995</v>
      </c>
      <c r="CY21" s="61">
        <v>94.3</v>
      </c>
      <c r="DB21" s="33" t="s">
        <v>114</v>
      </c>
      <c r="DC21" s="24">
        <v>1055</v>
      </c>
      <c r="DD21" s="24">
        <v>1019</v>
      </c>
      <c r="DE21" s="61">
        <v>96.6</v>
      </c>
    </row>
    <row r="22" spans="3:109" ht="15" customHeight="1" x14ac:dyDescent="0.25">
      <c r="C22" s="33" t="s">
        <v>108</v>
      </c>
      <c r="D22" s="34">
        <v>571</v>
      </c>
      <c r="E22" s="29">
        <v>764</v>
      </c>
      <c r="H22" s="33" t="s">
        <v>108</v>
      </c>
      <c r="I22" s="35">
        <v>44</v>
      </c>
      <c r="J22" s="35">
        <v>44</v>
      </c>
      <c r="K22" s="7">
        <f t="shared" si="2"/>
        <v>100</v>
      </c>
      <c r="L22" s="7">
        <v>11</v>
      </c>
      <c r="M22" s="7">
        <v>11</v>
      </c>
      <c r="N22" s="7">
        <v>100</v>
      </c>
      <c r="O22" s="54">
        <f t="shared" si="0"/>
        <v>100</v>
      </c>
      <c r="R22" s="33" t="s">
        <v>108</v>
      </c>
      <c r="S22" s="7" t="s">
        <v>152</v>
      </c>
      <c r="T22" s="7" t="s">
        <v>152</v>
      </c>
      <c r="U22" s="7" t="s">
        <v>152</v>
      </c>
      <c r="V22" s="7" t="s">
        <v>152</v>
      </c>
      <c r="W22" s="54">
        <v>100</v>
      </c>
      <c r="Z22" s="33" t="s">
        <v>108</v>
      </c>
      <c r="AA22" s="24">
        <v>487</v>
      </c>
      <c r="AB22" s="24">
        <v>468</v>
      </c>
      <c r="AC22" s="24">
        <v>96.1</v>
      </c>
      <c r="AD22" s="24">
        <v>349</v>
      </c>
      <c r="AE22" s="24">
        <v>337</v>
      </c>
      <c r="AF22" s="24">
        <v>96.6</v>
      </c>
      <c r="AG22" s="54">
        <f t="shared" si="1"/>
        <v>96.35</v>
      </c>
      <c r="AJ22" s="33" t="s">
        <v>108</v>
      </c>
      <c r="AK22" s="7" t="s">
        <v>152</v>
      </c>
      <c r="AL22" s="7" t="s">
        <v>152</v>
      </c>
      <c r="AM22" s="7" t="s">
        <v>152</v>
      </c>
      <c r="AN22" s="7" t="s">
        <v>152</v>
      </c>
      <c r="AO22" s="7" t="s">
        <v>152</v>
      </c>
      <c r="AP22" s="54">
        <v>100</v>
      </c>
      <c r="AS22" s="33" t="s">
        <v>108</v>
      </c>
      <c r="AT22" s="24">
        <v>571</v>
      </c>
      <c r="AU22" s="24">
        <v>553</v>
      </c>
      <c r="AV22" s="61">
        <v>96.8</v>
      </c>
      <c r="AY22" s="33" t="s">
        <v>108</v>
      </c>
      <c r="AZ22" s="11" t="s">
        <v>152</v>
      </c>
      <c r="BA22" s="11" t="s">
        <v>152</v>
      </c>
      <c r="BB22" s="11" t="s">
        <v>152</v>
      </c>
      <c r="BC22" s="11" t="s">
        <v>153</v>
      </c>
      <c r="BD22" s="11" t="s">
        <v>152</v>
      </c>
      <c r="BE22" s="54">
        <v>80</v>
      </c>
      <c r="BH22" s="33" t="s">
        <v>108</v>
      </c>
      <c r="BI22" s="12" t="s">
        <v>153</v>
      </c>
      <c r="BJ22" s="12" t="s">
        <v>152</v>
      </c>
      <c r="BK22" s="12" t="s">
        <v>153</v>
      </c>
      <c r="BL22" s="15" t="s">
        <v>152</v>
      </c>
      <c r="BM22" s="12" t="s">
        <v>152</v>
      </c>
      <c r="BN22" s="12" t="s">
        <v>152</v>
      </c>
      <c r="BO22" s="54">
        <v>80</v>
      </c>
      <c r="BR22" s="36" t="s">
        <v>108</v>
      </c>
      <c r="BS22" s="24">
        <v>53</v>
      </c>
      <c r="BT22" s="24">
        <v>49</v>
      </c>
      <c r="BU22" s="61">
        <v>92.5</v>
      </c>
      <c r="BX22" s="33" t="s">
        <v>108</v>
      </c>
      <c r="BY22" s="24">
        <v>571</v>
      </c>
      <c r="BZ22" s="24">
        <v>554</v>
      </c>
      <c r="CA22" s="61">
        <v>97</v>
      </c>
      <c r="CD22" s="33" t="s">
        <v>108</v>
      </c>
      <c r="CE22" s="24">
        <v>571</v>
      </c>
      <c r="CF22" s="24">
        <v>549</v>
      </c>
      <c r="CG22" s="61">
        <v>96.1</v>
      </c>
      <c r="CJ22" s="36" t="s">
        <v>108</v>
      </c>
      <c r="CK22" s="24">
        <v>377</v>
      </c>
      <c r="CL22" s="24">
        <v>373</v>
      </c>
      <c r="CM22" s="61">
        <v>98.9</v>
      </c>
      <c r="CP22" s="33" t="s">
        <v>108</v>
      </c>
      <c r="CQ22" s="24">
        <v>571</v>
      </c>
      <c r="CR22" s="24">
        <v>548</v>
      </c>
      <c r="CS22" s="61">
        <v>96</v>
      </c>
      <c r="CV22" s="33" t="s">
        <v>108</v>
      </c>
      <c r="CW22" s="24">
        <v>571</v>
      </c>
      <c r="CX22" s="24">
        <v>545</v>
      </c>
      <c r="CY22" s="61">
        <v>95.4</v>
      </c>
      <c r="DB22" s="33" t="s">
        <v>108</v>
      </c>
      <c r="DC22" s="24">
        <v>571</v>
      </c>
      <c r="DD22" s="24">
        <v>560</v>
      </c>
      <c r="DE22" s="61">
        <v>98.1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1:DE34"/>
  <sheetViews>
    <sheetView topLeftCell="CK1" zoomScale="40" zoomScaleNormal="40" workbookViewId="0">
      <selection activeCell="CP1" sqref="CP1"/>
    </sheetView>
  </sheetViews>
  <sheetFormatPr defaultColWidth="9.140625" defaultRowHeight="15" customHeight="1" x14ac:dyDescent="0.25"/>
  <cols>
    <col min="1" max="2" width="9.140625" style="16"/>
    <col min="3" max="3" width="77.28515625" style="16" customWidth="1"/>
    <col min="4" max="5" width="9.140625" style="17"/>
    <col min="6" max="7" width="9.140625" style="16"/>
    <col min="8" max="8" width="77.28515625" style="16" customWidth="1"/>
    <col min="9" max="14" width="9.140625" style="16"/>
    <col min="15" max="15" width="9.140625" style="57"/>
    <col min="16" max="17" width="9.140625" style="16"/>
    <col min="18" max="18" width="77.28515625" style="16" customWidth="1"/>
    <col min="19" max="22" width="9.140625" style="16"/>
    <col min="23" max="23" width="9.140625" style="57"/>
    <col min="24" max="25" width="9.140625" style="16"/>
    <col min="26" max="26" width="77.28515625" style="16" customWidth="1"/>
    <col min="27" max="32" width="9.140625" style="16"/>
    <col min="33" max="33" width="9.140625" style="57"/>
    <col min="34" max="35" width="9.140625" style="16"/>
    <col min="36" max="36" width="77.28515625" style="16" customWidth="1"/>
    <col min="37" max="41" width="9.140625" style="16"/>
    <col min="42" max="42" width="9.140625" style="57"/>
    <col min="43" max="44" width="9.140625" style="16"/>
    <col min="45" max="45" width="77.28515625" style="16" customWidth="1"/>
    <col min="46" max="47" width="9.140625" style="16"/>
    <col min="48" max="48" width="9.140625" style="57"/>
    <col min="49" max="50" width="9.140625" style="16"/>
    <col min="51" max="51" width="77.28515625" style="16" customWidth="1"/>
    <col min="52" max="56" width="9.140625" style="16"/>
    <col min="57" max="57" width="9.140625" style="57"/>
    <col min="58" max="59" width="9.140625" style="16"/>
    <col min="60" max="60" width="77.28515625" style="16" customWidth="1"/>
    <col min="61" max="66" width="9.140625" style="16"/>
    <col min="67" max="67" width="9.140625" style="57"/>
    <col min="68" max="69" width="9.140625" style="16"/>
    <col min="70" max="70" width="77.28515625" style="16" customWidth="1"/>
    <col min="71" max="72" width="9.140625" style="16"/>
    <col min="73" max="73" width="9.140625" style="57"/>
    <col min="74" max="75" width="9.140625" style="16"/>
    <col min="76" max="76" width="77.28515625" style="16" customWidth="1"/>
    <col min="77" max="78" width="9.140625" style="16"/>
    <col min="79" max="79" width="9.140625" style="57"/>
    <col min="80" max="81" width="9.140625" style="16"/>
    <col min="82" max="82" width="77.28515625" style="16" customWidth="1"/>
    <col min="83" max="84" width="9.140625" style="16"/>
    <col min="85" max="85" width="9.140625" style="57"/>
    <col min="86" max="87" width="9.140625" style="16"/>
    <col min="88" max="88" width="77.28515625" style="16" customWidth="1"/>
    <col min="89" max="90" width="9.140625" style="16"/>
    <col min="91" max="91" width="9.140625" style="57"/>
    <col min="92" max="93" width="9.140625" style="16"/>
    <col min="94" max="94" width="77.28515625" style="16" customWidth="1"/>
    <col min="95" max="96" width="9.140625" style="16"/>
    <col min="97" max="97" width="9.140625" style="57"/>
    <col min="98" max="99" width="9.140625" style="16"/>
    <col min="100" max="100" width="77.28515625" style="16" customWidth="1"/>
    <col min="101" max="102" width="9.140625" style="16"/>
    <col min="103" max="103" width="9.140625" style="57"/>
    <col min="104" max="105" width="9.140625" style="16"/>
    <col min="106" max="106" width="77.28515625" style="16" customWidth="1"/>
    <col min="107" max="108" width="9.140625" style="16"/>
    <col min="109" max="109" width="9.140625" style="57"/>
    <col min="110" max="16384" width="9.140625" style="16"/>
  </cols>
  <sheetData>
    <row r="1" spans="3:109" ht="51" customHeight="1" x14ac:dyDescent="0.25">
      <c r="C1" s="21" t="s">
        <v>115</v>
      </c>
      <c r="D1" s="21" t="s">
        <v>116</v>
      </c>
      <c r="E1" s="21" t="s">
        <v>117</v>
      </c>
      <c r="F1" s="32"/>
      <c r="G1" s="32"/>
      <c r="H1" s="21" t="s">
        <v>115</v>
      </c>
      <c r="I1" s="2" t="s">
        <v>118</v>
      </c>
      <c r="J1" s="2" t="s">
        <v>151</v>
      </c>
      <c r="K1" s="2" t="s">
        <v>119</v>
      </c>
      <c r="L1" s="2" t="s">
        <v>120</v>
      </c>
      <c r="M1" s="2" t="s">
        <v>150</v>
      </c>
      <c r="N1" s="2" t="s">
        <v>121</v>
      </c>
      <c r="O1" s="53" t="s">
        <v>122</v>
      </c>
      <c r="P1" s="32"/>
      <c r="Q1" s="32"/>
      <c r="R1" s="21" t="s">
        <v>115</v>
      </c>
      <c r="S1" s="1" t="s">
        <v>123</v>
      </c>
      <c r="T1" s="1" t="s">
        <v>124</v>
      </c>
      <c r="U1" s="1" t="s">
        <v>126</v>
      </c>
      <c r="V1" s="1" t="s">
        <v>125</v>
      </c>
      <c r="W1" s="56" t="s">
        <v>122</v>
      </c>
      <c r="X1" s="32"/>
      <c r="Y1" s="32"/>
      <c r="Z1" s="21" t="s">
        <v>115</v>
      </c>
      <c r="AA1" s="2" t="s">
        <v>127</v>
      </c>
      <c r="AB1" s="2" t="s">
        <v>137</v>
      </c>
      <c r="AC1" s="2" t="s">
        <v>128</v>
      </c>
      <c r="AD1" s="2" t="s">
        <v>129</v>
      </c>
      <c r="AE1" s="2" t="s">
        <v>137</v>
      </c>
      <c r="AF1" s="2" t="s">
        <v>130</v>
      </c>
      <c r="AG1" s="53" t="s">
        <v>122</v>
      </c>
      <c r="AH1" s="32"/>
      <c r="AI1" s="32"/>
      <c r="AJ1" s="21" t="s">
        <v>115</v>
      </c>
      <c r="AK1" s="1" t="s">
        <v>131</v>
      </c>
      <c r="AL1" s="1" t="s">
        <v>132</v>
      </c>
      <c r="AM1" s="1" t="s">
        <v>133</v>
      </c>
      <c r="AN1" s="1" t="s">
        <v>134</v>
      </c>
      <c r="AO1" s="1" t="s">
        <v>135</v>
      </c>
      <c r="AP1" s="56" t="s">
        <v>122</v>
      </c>
      <c r="AQ1" s="32"/>
      <c r="AR1" s="32"/>
      <c r="AS1" s="21" t="s">
        <v>115</v>
      </c>
      <c r="AT1" s="1" t="s">
        <v>136</v>
      </c>
      <c r="AU1" s="1" t="s">
        <v>137</v>
      </c>
      <c r="AV1" s="56" t="s">
        <v>122</v>
      </c>
      <c r="AW1" s="32"/>
      <c r="AX1" s="32"/>
      <c r="AY1" s="21" t="s">
        <v>115</v>
      </c>
      <c r="AZ1" s="1" t="s">
        <v>138</v>
      </c>
      <c r="BA1" s="1" t="s">
        <v>139</v>
      </c>
      <c r="BB1" s="1" t="s">
        <v>140</v>
      </c>
      <c r="BC1" s="1" t="s">
        <v>141</v>
      </c>
      <c r="BD1" s="1" t="s">
        <v>142</v>
      </c>
      <c r="BE1" s="56" t="s">
        <v>122</v>
      </c>
      <c r="BF1" s="32"/>
      <c r="BG1" s="32"/>
      <c r="BH1" s="21" t="s">
        <v>115</v>
      </c>
      <c r="BI1" s="1" t="s">
        <v>143</v>
      </c>
      <c r="BJ1" s="1" t="s">
        <v>144</v>
      </c>
      <c r="BK1" s="1" t="s">
        <v>145</v>
      </c>
      <c r="BL1" s="1" t="s">
        <v>146</v>
      </c>
      <c r="BM1" s="1" t="s">
        <v>147</v>
      </c>
      <c r="BN1" s="1" t="s">
        <v>148</v>
      </c>
      <c r="BO1" s="56" t="s">
        <v>122</v>
      </c>
      <c r="BP1" s="32"/>
      <c r="BQ1" s="32"/>
      <c r="BR1" s="21" t="s">
        <v>115</v>
      </c>
      <c r="BS1" s="1" t="s">
        <v>136</v>
      </c>
      <c r="BT1" s="1" t="s">
        <v>137</v>
      </c>
      <c r="BU1" s="56" t="s">
        <v>122</v>
      </c>
      <c r="BV1" s="32"/>
      <c r="BW1" s="32"/>
      <c r="BX1" s="21" t="s">
        <v>115</v>
      </c>
      <c r="BY1" s="1" t="s">
        <v>136</v>
      </c>
      <c r="BZ1" s="1" t="s">
        <v>137</v>
      </c>
      <c r="CA1" s="56" t="s">
        <v>122</v>
      </c>
      <c r="CB1" s="32"/>
      <c r="CC1" s="32"/>
      <c r="CD1" s="21" t="s">
        <v>115</v>
      </c>
      <c r="CE1" s="1" t="s">
        <v>136</v>
      </c>
      <c r="CF1" s="1" t="s">
        <v>137</v>
      </c>
      <c r="CG1" s="56" t="s">
        <v>122</v>
      </c>
      <c r="CH1" s="32"/>
      <c r="CI1" s="32"/>
      <c r="CJ1" s="21" t="s">
        <v>115</v>
      </c>
      <c r="CK1" s="1" t="s">
        <v>136</v>
      </c>
      <c r="CL1" s="1" t="s">
        <v>137</v>
      </c>
      <c r="CM1" s="56" t="s">
        <v>122</v>
      </c>
      <c r="CN1" s="32"/>
      <c r="CO1" s="32"/>
      <c r="CP1" s="21" t="s">
        <v>115</v>
      </c>
      <c r="CQ1" s="1" t="s">
        <v>136</v>
      </c>
      <c r="CR1" s="1" t="s">
        <v>149</v>
      </c>
      <c r="CS1" s="56" t="s">
        <v>122</v>
      </c>
      <c r="CT1" s="32"/>
      <c r="CU1" s="32"/>
      <c r="CV1" s="21" t="s">
        <v>115</v>
      </c>
      <c r="CW1" s="1" t="s">
        <v>136</v>
      </c>
      <c r="CX1" s="1" t="s">
        <v>137</v>
      </c>
      <c r="CY1" s="56" t="s">
        <v>122</v>
      </c>
      <c r="CZ1" s="32"/>
      <c r="DA1" s="32"/>
      <c r="DB1" s="21" t="s">
        <v>115</v>
      </c>
      <c r="DC1" s="1" t="s">
        <v>136</v>
      </c>
      <c r="DD1" s="1" t="s">
        <v>137</v>
      </c>
      <c r="DE1" s="56" t="s">
        <v>122</v>
      </c>
    </row>
    <row r="2" spans="3:109" ht="15" customHeight="1" x14ac:dyDescent="0.25">
      <c r="C2" s="40" t="s">
        <v>62</v>
      </c>
      <c r="D2" s="41">
        <v>361</v>
      </c>
      <c r="E2" s="29">
        <v>900</v>
      </c>
      <c r="H2" s="40" t="s">
        <v>62</v>
      </c>
      <c r="I2" s="35">
        <v>43</v>
      </c>
      <c r="J2" s="35">
        <v>47</v>
      </c>
      <c r="K2" s="7">
        <v>91.5</v>
      </c>
      <c r="L2" s="7">
        <v>11</v>
      </c>
      <c r="M2" s="7">
        <v>11</v>
      </c>
      <c r="N2" s="7">
        <v>100</v>
      </c>
      <c r="O2" s="64">
        <f>(K2+N2)/2</f>
        <v>95.75</v>
      </c>
      <c r="R2" s="40" t="s">
        <v>62</v>
      </c>
      <c r="S2" s="7" t="s">
        <v>152</v>
      </c>
      <c r="T2" s="7" t="s">
        <v>152</v>
      </c>
      <c r="U2" s="7" t="s">
        <v>152</v>
      </c>
      <c r="V2" s="7" t="s">
        <v>152</v>
      </c>
      <c r="W2" s="54">
        <v>100</v>
      </c>
      <c r="Z2" s="40" t="s">
        <v>62</v>
      </c>
      <c r="AA2" s="24">
        <v>330</v>
      </c>
      <c r="AB2" s="24">
        <v>330</v>
      </c>
      <c r="AC2" s="24">
        <v>100</v>
      </c>
      <c r="AD2" s="24">
        <v>327</v>
      </c>
      <c r="AE2" s="24">
        <v>327</v>
      </c>
      <c r="AF2" s="24">
        <v>100</v>
      </c>
      <c r="AG2" s="54">
        <f>(AC2+AF2)/2</f>
        <v>100</v>
      </c>
      <c r="AJ2" s="40" t="s">
        <v>62</v>
      </c>
      <c r="AK2" s="7" t="s">
        <v>152</v>
      </c>
      <c r="AL2" s="7" t="s">
        <v>152</v>
      </c>
      <c r="AM2" s="7" t="s">
        <v>152</v>
      </c>
      <c r="AN2" s="7" t="s">
        <v>152</v>
      </c>
      <c r="AO2" s="7" t="s">
        <v>152</v>
      </c>
      <c r="AP2" s="54">
        <v>100</v>
      </c>
      <c r="AS2" s="40" t="s">
        <v>62</v>
      </c>
      <c r="AT2" s="24">
        <v>361</v>
      </c>
      <c r="AU2" s="24">
        <v>356</v>
      </c>
      <c r="AV2" s="61">
        <v>98.6</v>
      </c>
      <c r="AY2" s="42" t="s">
        <v>62</v>
      </c>
      <c r="AZ2" s="43" t="s">
        <v>152</v>
      </c>
      <c r="BA2" s="43" t="s">
        <v>152</v>
      </c>
      <c r="BB2" s="43" t="s">
        <v>152</v>
      </c>
      <c r="BC2" s="43" t="s">
        <v>153</v>
      </c>
      <c r="BD2" s="43" t="s">
        <v>152</v>
      </c>
      <c r="BE2" s="59">
        <v>80</v>
      </c>
      <c r="BH2" s="40" t="s">
        <v>215</v>
      </c>
      <c r="BI2" s="12" t="s">
        <v>153</v>
      </c>
      <c r="BJ2" s="12" t="s">
        <v>152</v>
      </c>
      <c r="BK2" s="12" t="s">
        <v>153</v>
      </c>
      <c r="BL2" s="15" t="s">
        <v>152</v>
      </c>
      <c r="BM2" s="12" t="s">
        <v>152</v>
      </c>
      <c r="BN2" s="12" t="s">
        <v>152</v>
      </c>
      <c r="BO2" s="62">
        <v>100</v>
      </c>
      <c r="BR2" s="42" t="s">
        <v>62</v>
      </c>
      <c r="BS2" s="24">
        <v>36</v>
      </c>
      <c r="BT2" s="24">
        <v>33</v>
      </c>
      <c r="BU2" s="61">
        <v>91.7</v>
      </c>
      <c r="BX2" s="40" t="s">
        <v>62</v>
      </c>
      <c r="BY2" s="24">
        <v>361</v>
      </c>
      <c r="BZ2" s="24">
        <v>353</v>
      </c>
      <c r="CA2" s="61">
        <v>97.8</v>
      </c>
      <c r="CD2" s="40" t="s">
        <v>62</v>
      </c>
      <c r="CE2" s="24">
        <v>361</v>
      </c>
      <c r="CF2" s="24">
        <v>352</v>
      </c>
      <c r="CG2" s="61">
        <v>97.5</v>
      </c>
      <c r="CJ2" s="42" t="s">
        <v>62</v>
      </c>
      <c r="CK2" s="24">
        <v>323</v>
      </c>
      <c r="CL2" s="24">
        <v>318</v>
      </c>
      <c r="CM2" s="61">
        <v>98.5</v>
      </c>
      <c r="CP2" s="42" t="s">
        <v>62</v>
      </c>
      <c r="CQ2" s="24">
        <v>361</v>
      </c>
      <c r="CR2" s="24">
        <v>349</v>
      </c>
      <c r="CS2" s="61">
        <v>96.7</v>
      </c>
      <c r="CV2" s="40" t="s">
        <v>62</v>
      </c>
      <c r="CW2" s="24">
        <v>361</v>
      </c>
      <c r="CX2" s="24">
        <v>353</v>
      </c>
      <c r="CY2" s="61">
        <v>97.8</v>
      </c>
      <c r="DB2" s="40" t="s">
        <v>62</v>
      </c>
      <c r="DC2" s="24">
        <v>361</v>
      </c>
      <c r="DD2" s="24">
        <v>352</v>
      </c>
      <c r="DE2" s="61">
        <v>97.5</v>
      </c>
    </row>
    <row r="3" spans="3:109" ht="15" customHeight="1" x14ac:dyDescent="0.25">
      <c r="C3" s="40" t="s">
        <v>92</v>
      </c>
      <c r="D3" s="41">
        <v>93</v>
      </c>
      <c r="E3" s="44">
        <v>100</v>
      </c>
      <c r="H3" s="40" t="s">
        <v>92</v>
      </c>
      <c r="I3" s="35">
        <v>47</v>
      </c>
      <c r="J3" s="35">
        <v>47</v>
      </c>
      <c r="K3" s="7">
        <f t="shared" ref="K3:K33" si="0">(I3/J3)*100</f>
        <v>100</v>
      </c>
      <c r="L3" s="7">
        <v>11</v>
      </c>
      <c r="M3" s="7">
        <v>11</v>
      </c>
      <c r="N3" s="7">
        <v>100</v>
      </c>
      <c r="O3" s="54">
        <f t="shared" ref="O3:O33" si="1">(K3+N3)/2</f>
        <v>100</v>
      </c>
      <c r="R3" s="40" t="s">
        <v>92</v>
      </c>
      <c r="S3" s="7" t="s">
        <v>152</v>
      </c>
      <c r="T3" s="7" t="s">
        <v>152</v>
      </c>
      <c r="U3" s="7" t="s">
        <v>152</v>
      </c>
      <c r="V3" s="7" t="s">
        <v>152</v>
      </c>
      <c r="W3" s="54">
        <v>100</v>
      </c>
      <c r="Z3" s="40" t="s">
        <v>92</v>
      </c>
      <c r="AA3" s="24">
        <v>60</v>
      </c>
      <c r="AB3" s="24">
        <v>58</v>
      </c>
      <c r="AC3" s="24">
        <v>96.7</v>
      </c>
      <c r="AD3" s="24">
        <v>57</v>
      </c>
      <c r="AE3" s="24">
        <v>53</v>
      </c>
      <c r="AF3" s="24">
        <v>93</v>
      </c>
      <c r="AG3" s="54">
        <f t="shared" ref="AG3:AG33" si="2">(AC3+AF3)/2</f>
        <v>94.85</v>
      </c>
      <c r="AJ3" s="40" t="s">
        <v>92</v>
      </c>
      <c r="AK3" s="7" t="s">
        <v>152</v>
      </c>
      <c r="AL3" s="7" t="s">
        <v>152</v>
      </c>
      <c r="AM3" s="7" t="s">
        <v>152</v>
      </c>
      <c r="AN3" s="7" t="s">
        <v>152</v>
      </c>
      <c r="AO3" s="7" t="s">
        <v>152</v>
      </c>
      <c r="AP3" s="54">
        <v>100</v>
      </c>
      <c r="AS3" s="40" t="s">
        <v>92</v>
      </c>
      <c r="AT3" s="24">
        <v>93</v>
      </c>
      <c r="AU3" s="24">
        <v>91</v>
      </c>
      <c r="AV3" s="61">
        <v>97.8</v>
      </c>
      <c r="AY3" s="42" t="s">
        <v>92</v>
      </c>
      <c r="AZ3" s="43" t="s">
        <v>152</v>
      </c>
      <c r="BA3" s="43" t="s">
        <v>152</v>
      </c>
      <c r="BB3" s="43" t="s">
        <v>152</v>
      </c>
      <c r="BC3" s="43" t="s">
        <v>153</v>
      </c>
      <c r="BD3" s="43" t="s">
        <v>153</v>
      </c>
      <c r="BE3" s="59">
        <v>60</v>
      </c>
      <c r="BH3" s="40" t="s">
        <v>92</v>
      </c>
      <c r="BI3" s="12" t="s">
        <v>152</v>
      </c>
      <c r="BJ3" s="12" t="s">
        <v>152</v>
      </c>
      <c r="BK3" s="12" t="s">
        <v>153</v>
      </c>
      <c r="BL3" s="15" t="s">
        <v>152</v>
      </c>
      <c r="BM3" s="12" t="s">
        <v>152</v>
      </c>
      <c r="BN3" s="12" t="s">
        <v>152</v>
      </c>
      <c r="BO3" s="62">
        <v>100</v>
      </c>
      <c r="BR3" s="42" t="s">
        <v>92</v>
      </c>
      <c r="BS3" s="24">
        <v>8</v>
      </c>
      <c r="BT3" s="24">
        <v>7</v>
      </c>
      <c r="BU3" s="61">
        <v>87.5</v>
      </c>
      <c r="BX3" s="40" t="s">
        <v>92</v>
      </c>
      <c r="BY3" s="24">
        <v>93</v>
      </c>
      <c r="BZ3" s="24">
        <v>91</v>
      </c>
      <c r="CA3" s="61">
        <v>97.8</v>
      </c>
      <c r="CD3" s="40" t="s">
        <v>92</v>
      </c>
      <c r="CE3" s="24">
        <v>93</v>
      </c>
      <c r="CF3" s="24">
        <v>91</v>
      </c>
      <c r="CG3" s="61">
        <v>97.8</v>
      </c>
      <c r="CJ3" s="42" t="s">
        <v>92</v>
      </c>
      <c r="CK3" s="24">
        <v>65</v>
      </c>
      <c r="CL3" s="24">
        <v>65</v>
      </c>
      <c r="CM3" s="61">
        <v>100</v>
      </c>
      <c r="CP3" s="42" t="s">
        <v>92</v>
      </c>
      <c r="CQ3" s="24">
        <v>93</v>
      </c>
      <c r="CR3" s="24">
        <v>90</v>
      </c>
      <c r="CS3" s="61">
        <v>96.8</v>
      </c>
      <c r="CV3" s="40" t="s">
        <v>92</v>
      </c>
      <c r="CW3" s="24">
        <v>93</v>
      </c>
      <c r="CX3" s="24">
        <v>88</v>
      </c>
      <c r="CY3" s="61">
        <v>94.6</v>
      </c>
      <c r="DB3" s="40" t="s">
        <v>92</v>
      </c>
      <c r="DC3" s="24">
        <v>93</v>
      </c>
      <c r="DD3" s="24">
        <v>93</v>
      </c>
      <c r="DE3" s="61">
        <v>100</v>
      </c>
    </row>
    <row r="4" spans="3:109" ht="15" customHeight="1" x14ac:dyDescent="0.25">
      <c r="C4" s="40" t="s">
        <v>75</v>
      </c>
      <c r="D4" s="41">
        <v>362</v>
      </c>
      <c r="E4" s="44">
        <v>638</v>
      </c>
      <c r="H4" s="40" t="s">
        <v>75</v>
      </c>
      <c r="I4" s="35">
        <v>47</v>
      </c>
      <c r="J4" s="35">
        <v>47</v>
      </c>
      <c r="K4" s="7">
        <f t="shared" si="0"/>
        <v>100</v>
      </c>
      <c r="L4" s="7">
        <v>11</v>
      </c>
      <c r="M4" s="7">
        <v>11</v>
      </c>
      <c r="N4" s="7">
        <v>100</v>
      </c>
      <c r="O4" s="54">
        <f t="shared" si="1"/>
        <v>100</v>
      </c>
      <c r="R4" s="40" t="s">
        <v>75</v>
      </c>
      <c r="S4" s="7" t="s">
        <v>152</v>
      </c>
      <c r="T4" s="7" t="s">
        <v>152</v>
      </c>
      <c r="U4" s="7" t="s">
        <v>152</v>
      </c>
      <c r="V4" s="7" t="s">
        <v>152</v>
      </c>
      <c r="W4" s="54">
        <v>100</v>
      </c>
      <c r="Z4" s="40" t="s">
        <v>75</v>
      </c>
      <c r="AA4" s="24">
        <v>326</v>
      </c>
      <c r="AB4" s="24">
        <v>321</v>
      </c>
      <c r="AC4" s="24">
        <v>98.5</v>
      </c>
      <c r="AD4" s="24">
        <v>282</v>
      </c>
      <c r="AE4" s="24">
        <v>281</v>
      </c>
      <c r="AF4" s="24">
        <v>99.6</v>
      </c>
      <c r="AG4" s="54">
        <f t="shared" si="2"/>
        <v>99.05</v>
      </c>
      <c r="AJ4" s="40" t="s">
        <v>75</v>
      </c>
      <c r="AK4" s="7" t="s">
        <v>152</v>
      </c>
      <c r="AL4" s="7" t="s">
        <v>152</v>
      </c>
      <c r="AM4" s="7" t="s">
        <v>152</v>
      </c>
      <c r="AN4" s="7" t="s">
        <v>152</v>
      </c>
      <c r="AO4" s="7" t="s">
        <v>152</v>
      </c>
      <c r="AP4" s="54">
        <v>100</v>
      </c>
      <c r="AS4" s="40" t="s">
        <v>75</v>
      </c>
      <c r="AT4" s="24">
        <v>362</v>
      </c>
      <c r="AU4" s="24">
        <v>361</v>
      </c>
      <c r="AV4" s="61">
        <v>99.7</v>
      </c>
      <c r="AY4" s="42" t="s">
        <v>75</v>
      </c>
      <c r="AZ4" s="43" t="s">
        <v>152</v>
      </c>
      <c r="BA4" s="44" t="s">
        <v>152</v>
      </c>
      <c r="BB4" s="43" t="s">
        <v>152</v>
      </c>
      <c r="BC4" s="43" t="s">
        <v>153</v>
      </c>
      <c r="BD4" s="43" t="s">
        <v>152</v>
      </c>
      <c r="BE4" s="59">
        <v>80</v>
      </c>
      <c r="BH4" s="40" t="s">
        <v>75</v>
      </c>
      <c r="BI4" s="12" t="s">
        <v>152</v>
      </c>
      <c r="BJ4" s="12" t="s">
        <v>152</v>
      </c>
      <c r="BK4" s="12" t="s">
        <v>153</v>
      </c>
      <c r="BL4" s="15" t="s">
        <v>152</v>
      </c>
      <c r="BM4" s="12" t="s">
        <v>152</v>
      </c>
      <c r="BN4" s="12" t="s">
        <v>152</v>
      </c>
      <c r="BO4" s="62">
        <v>100</v>
      </c>
      <c r="BR4" s="42" t="s">
        <v>75</v>
      </c>
      <c r="BS4" s="24">
        <v>37</v>
      </c>
      <c r="BT4" s="24">
        <v>28</v>
      </c>
      <c r="BU4" s="61">
        <v>75.7</v>
      </c>
      <c r="BX4" s="40" t="s">
        <v>75</v>
      </c>
      <c r="BY4" s="24">
        <v>362</v>
      </c>
      <c r="BZ4" s="24">
        <v>360</v>
      </c>
      <c r="CA4" s="61">
        <v>99.4</v>
      </c>
      <c r="CD4" s="40" t="s">
        <v>75</v>
      </c>
      <c r="CE4" s="24">
        <v>362</v>
      </c>
      <c r="CF4" s="24">
        <v>361</v>
      </c>
      <c r="CG4" s="61">
        <v>99.7</v>
      </c>
      <c r="CJ4" s="42" t="s">
        <v>75</v>
      </c>
      <c r="CK4" s="24">
        <v>316</v>
      </c>
      <c r="CL4" s="24">
        <v>316</v>
      </c>
      <c r="CM4" s="61">
        <v>100</v>
      </c>
      <c r="CP4" s="42" t="s">
        <v>75</v>
      </c>
      <c r="CQ4" s="24">
        <v>362</v>
      </c>
      <c r="CR4" s="24">
        <v>359</v>
      </c>
      <c r="CS4" s="61">
        <v>99.2</v>
      </c>
      <c r="CV4" s="40" t="s">
        <v>75</v>
      </c>
      <c r="CW4" s="24">
        <v>362</v>
      </c>
      <c r="CX4" s="24">
        <v>362</v>
      </c>
      <c r="CY4" s="61">
        <v>100</v>
      </c>
      <c r="DB4" s="40" t="s">
        <v>75</v>
      </c>
      <c r="DC4" s="24">
        <v>362</v>
      </c>
      <c r="DD4" s="24">
        <v>361</v>
      </c>
      <c r="DE4" s="61">
        <v>99.7</v>
      </c>
    </row>
    <row r="5" spans="3:109" ht="15" customHeight="1" x14ac:dyDescent="0.25">
      <c r="C5" s="40" t="s">
        <v>76</v>
      </c>
      <c r="D5" s="41">
        <v>326</v>
      </c>
      <c r="E5" s="44">
        <v>760</v>
      </c>
      <c r="H5" s="40" t="s">
        <v>76</v>
      </c>
      <c r="I5" s="35">
        <v>47</v>
      </c>
      <c r="J5" s="35">
        <v>47</v>
      </c>
      <c r="K5" s="7">
        <f t="shared" si="0"/>
        <v>100</v>
      </c>
      <c r="L5" s="7">
        <v>11</v>
      </c>
      <c r="M5" s="7">
        <v>11</v>
      </c>
      <c r="N5" s="7">
        <v>100</v>
      </c>
      <c r="O5" s="54">
        <f t="shared" si="1"/>
        <v>100</v>
      </c>
      <c r="R5" s="40" t="s">
        <v>76</v>
      </c>
      <c r="S5" s="7" t="s">
        <v>152</v>
      </c>
      <c r="T5" s="7" t="s">
        <v>152</v>
      </c>
      <c r="U5" s="7" t="s">
        <v>152</v>
      </c>
      <c r="V5" s="7" t="s">
        <v>152</v>
      </c>
      <c r="W5" s="54">
        <v>100</v>
      </c>
      <c r="Z5" s="40" t="s">
        <v>76</v>
      </c>
      <c r="AA5" s="24">
        <v>279</v>
      </c>
      <c r="AB5" s="24">
        <v>274</v>
      </c>
      <c r="AC5" s="24">
        <v>98.2</v>
      </c>
      <c r="AD5" s="24">
        <v>249</v>
      </c>
      <c r="AE5" s="24">
        <v>242</v>
      </c>
      <c r="AF5" s="24">
        <v>97.2</v>
      </c>
      <c r="AG5" s="54">
        <f t="shared" si="2"/>
        <v>97.7</v>
      </c>
      <c r="AJ5" s="40" t="s">
        <v>76</v>
      </c>
      <c r="AK5" s="7" t="s">
        <v>152</v>
      </c>
      <c r="AL5" s="7" t="s">
        <v>152</v>
      </c>
      <c r="AM5" s="7" t="s">
        <v>152</v>
      </c>
      <c r="AN5" s="7" t="s">
        <v>152</v>
      </c>
      <c r="AO5" s="7" t="s">
        <v>152</v>
      </c>
      <c r="AP5" s="54">
        <v>100</v>
      </c>
      <c r="AS5" s="40" t="s">
        <v>76</v>
      </c>
      <c r="AT5" s="24">
        <v>326</v>
      </c>
      <c r="AU5" s="24">
        <v>322</v>
      </c>
      <c r="AV5" s="61">
        <v>98.8</v>
      </c>
      <c r="AY5" s="42" t="s">
        <v>76</v>
      </c>
      <c r="AZ5" s="43" t="s">
        <v>152</v>
      </c>
      <c r="BA5" s="44" t="s">
        <v>152</v>
      </c>
      <c r="BB5" s="43" t="s">
        <v>152</v>
      </c>
      <c r="BC5" s="43" t="s">
        <v>152</v>
      </c>
      <c r="BD5" s="43" t="s">
        <v>152</v>
      </c>
      <c r="BE5" s="59">
        <v>100</v>
      </c>
      <c r="BH5" s="40" t="s">
        <v>76</v>
      </c>
      <c r="BI5" s="12" t="s">
        <v>152</v>
      </c>
      <c r="BJ5" s="12" t="s">
        <v>152</v>
      </c>
      <c r="BK5" s="12" t="s">
        <v>152</v>
      </c>
      <c r="BL5" s="15" t="s">
        <v>152</v>
      </c>
      <c r="BM5" s="12" t="s">
        <v>152</v>
      </c>
      <c r="BN5" s="12" t="s">
        <v>152</v>
      </c>
      <c r="BO5" s="62">
        <v>100</v>
      </c>
      <c r="BR5" s="42" t="s">
        <v>76</v>
      </c>
      <c r="BS5" s="24">
        <v>28</v>
      </c>
      <c r="BT5" s="24">
        <v>28</v>
      </c>
      <c r="BU5" s="61">
        <v>100</v>
      </c>
      <c r="BX5" s="40" t="s">
        <v>76</v>
      </c>
      <c r="BY5" s="24">
        <v>326</v>
      </c>
      <c r="BZ5" s="24">
        <v>321</v>
      </c>
      <c r="CA5" s="61">
        <v>98.5</v>
      </c>
      <c r="CD5" s="40" t="s">
        <v>76</v>
      </c>
      <c r="CE5" s="24">
        <v>326</v>
      </c>
      <c r="CF5" s="24">
        <v>324</v>
      </c>
      <c r="CG5" s="61">
        <v>99.4</v>
      </c>
      <c r="CJ5" s="42" t="s">
        <v>76</v>
      </c>
      <c r="CK5" s="24">
        <v>252</v>
      </c>
      <c r="CL5" s="24">
        <v>250</v>
      </c>
      <c r="CM5" s="61">
        <v>99.2</v>
      </c>
      <c r="CP5" s="42" t="s">
        <v>76</v>
      </c>
      <c r="CQ5" s="24">
        <v>326</v>
      </c>
      <c r="CR5" s="24">
        <v>324</v>
      </c>
      <c r="CS5" s="61">
        <v>99.4</v>
      </c>
      <c r="CV5" s="40" t="s">
        <v>76</v>
      </c>
      <c r="CW5" s="24">
        <v>326</v>
      </c>
      <c r="CX5" s="24">
        <v>322</v>
      </c>
      <c r="CY5" s="61">
        <v>98.8</v>
      </c>
      <c r="DB5" s="40" t="s">
        <v>76</v>
      </c>
      <c r="DC5" s="24">
        <v>326</v>
      </c>
      <c r="DD5" s="24">
        <v>325</v>
      </c>
      <c r="DE5" s="61">
        <v>99.7</v>
      </c>
    </row>
    <row r="6" spans="3:109" ht="15" customHeight="1" x14ac:dyDescent="0.25">
      <c r="C6" s="40" t="s">
        <v>91</v>
      </c>
      <c r="D6" s="41">
        <v>597</v>
      </c>
      <c r="E6" s="44">
        <v>4900</v>
      </c>
      <c r="H6" s="40" t="s">
        <v>91</v>
      </c>
      <c r="I6" s="35">
        <v>47</v>
      </c>
      <c r="J6" s="35">
        <v>47</v>
      </c>
      <c r="K6" s="7">
        <f t="shared" si="0"/>
        <v>100</v>
      </c>
      <c r="L6" s="7">
        <v>11</v>
      </c>
      <c r="M6" s="7">
        <v>11</v>
      </c>
      <c r="N6" s="7">
        <v>100</v>
      </c>
      <c r="O6" s="54">
        <f t="shared" si="1"/>
        <v>100</v>
      </c>
      <c r="R6" s="40" t="s">
        <v>91</v>
      </c>
      <c r="S6" s="7" t="s">
        <v>152</v>
      </c>
      <c r="T6" s="7" t="s">
        <v>152</v>
      </c>
      <c r="U6" s="7" t="s">
        <v>152</v>
      </c>
      <c r="V6" s="7" t="s">
        <v>152</v>
      </c>
      <c r="W6" s="54">
        <v>100</v>
      </c>
      <c r="Z6" s="40" t="s">
        <v>91</v>
      </c>
      <c r="AA6" s="24">
        <v>509</v>
      </c>
      <c r="AB6" s="24">
        <v>497</v>
      </c>
      <c r="AC6" s="24">
        <v>97.6</v>
      </c>
      <c r="AD6" s="24">
        <v>537</v>
      </c>
      <c r="AE6" s="24">
        <v>521</v>
      </c>
      <c r="AF6" s="24">
        <v>97</v>
      </c>
      <c r="AG6" s="54">
        <f t="shared" si="2"/>
        <v>97.3</v>
      </c>
      <c r="AJ6" s="40" t="s">
        <v>91</v>
      </c>
      <c r="AK6" s="7" t="s">
        <v>152</v>
      </c>
      <c r="AL6" s="7" t="s">
        <v>152</v>
      </c>
      <c r="AM6" s="7" t="s">
        <v>152</v>
      </c>
      <c r="AN6" s="7" t="s">
        <v>152</v>
      </c>
      <c r="AO6" s="7" t="s">
        <v>152</v>
      </c>
      <c r="AP6" s="54">
        <v>100</v>
      </c>
      <c r="AS6" s="40" t="s">
        <v>91</v>
      </c>
      <c r="AT6" s="24">
        <v>597</v>
      </c>
      <c r="AU6" s="24">
        <v>575</v>
      </c>
      <c r="AV6" s="61">
        <v>96.3</v>
      </c>
      <c r="AY6" s="42" t="s">
        <v>209</v>
      </c>
      <c r="AZ6" s="43" t="s">
        <v>152</v>
      </c>
      <c r="BA6" s="44" t="s">
        <v>152</v>
      </c>
      <c r="BB6" s="43" t="s">
        <v>152</v>
      </c>
      <c r="BC6" s="43" t="s">
        <v>153</v>
      </c>
      <c r="BD6" s="43" t="s">
        <v>153</v>
      </c>
      <c r="BE6" s="59">
        <v>60</v>
      </c>
      <c r="BH6" s="40" t="s">
        <v>91</v>
      </c>
      <c r="BI6" s="12" t="s">
        <v>152</v>
      </c>
      <c r="BJ6" s="12" t="s">
        <v>153</v>
      </c>
      <c r="BK6" s="12" t="s">
        <v>152</v>
      </c>
      <c r="BL6" s="15" t="s">
        <v>152</v>
      </c>
      <c r="BM6" s="12" t="s">
        <v>152</v>
      </c>
      <c r="BN6" s="12" t="s">
        <v>152</v>
      </c>
      <c r="BO6" s="62">
        <v>100</v>
      </c>
      <c r="BR6" s="42" t="s">
        <v>91</v>
      </c>
      <c r="BS6" s="24">
        <v>65</v>
      </c>
      <c r="BT6" s="24">
        <v>56</v>
      </c>
      <c r="BU6" s="61">
        <v>86.2</v>
      </c>
      <c r="BX6" s="40" t="s">
        <v>91</v>
      </c>
      <c r="BY6" s="24">
        <v>597</v>
      </c>
      <c r="BZ6" s="24">
        <v>590</v>
      </c>
      <c r="CA6" s="61">
        <v>98.8</v>
      </c>
      <c r="CD6" s="40" t="s">
        <v>91</v>
      </c>
      <c r="CE6" s="24">
        <v>597</v>
      </c>
      <c r="CF6" s="24">
        <v>595</v>
      </c>
      <c r="CG6" s="61">
        <v>99.7</v>
      </c>
      <c r="CJ6" s="42" t="s">
        <v>91</v>
      </c>
      <c r="CK6" s="24">
        <v>471</v>
      </c>
      <c r="CL6" s="24">
        <v>471</v>
      </c>
      <c r="CM6" s="61">
        <v>100</v>
      </c>
      <c r="CP6" s="42" t="s">
        <v>91</v>
      </c>
      <c r="CQ6" s="24">
        <v>597</v>
      </c>
      <c r="CR6" s="24">
        <v>592</v>
      </c>
      <c r="CS6" s="61">
        <v>99.2</v>
      </c>
      <c r="CV6" s="40" t="s">
        <v>91</v>
      </c>
      <c r="CW6" s="24">
        <v>597</v>
      </c>
      <c r="CX6" s="24">
        <v>585</v>
      </c>
      <c r="CY6" s="61">
        <v>98</v>
      </c>
      <c r="DB6" s="40" t="s">
        <v>91</v>
      </c>
      <c r="DC6" s="24">
        <v>597</v>
      </c>
      <c r="DD6" s="24">
        <v>592</v>
      </c>
      <c r="DE6" s="61">
        <v>99.2</v>
      </c>
    </row>
    <row r="7" spans="3:109" ht="15" customHeight="1" x14ac:dyDescent="0.25">
      <c r="C7" s="40" t="s">
        <v>79</v>
      </c>
      <c r="D7" s="41">
        <v>544</v>
      </c>
      <c r="E7" s="44">
        <v>1300</v>
      </c>
      <c r="H7" s="40" t="s">
        <v>79</v>
      </c>
      <c r="I7" s="35">
        <v>42.5</v>
      </c>
      <c r="J7" s="35">
        <v>47</v>
      </c>
      <c r="K7" s="7">
        <v>90.4</v>
      </c>
      <c r="L7" s="7">
        <v>11</v>
      </c>
      <c r="M7" s="7">
        <v>11</v>
      </c>
      <c r="N7" s="7">
        <v>100</v>
      </c>
      <c r="O7" s="54">
        <f t="shared" si="1"/>
        <v>95.2</v>
      </c>
      <c r="R7" s="40" t="s">
        <v>79</v>
      </c>
      <c r="S7" s="7" t="s">
        <v>152</v>
      </c>
      <c r="T7" s="7" t="s">
        <v>152</v>
      </c>
      <c r="U7" s="7" t="s">
        <v>152</v>
      </c>
      <c r="V7" s="7" t="s">
        <v>152</v>
      </c>
      <c r="W7" s="54">
        <v>100</v>
      </c>
      <c r="Z7" s="40" t="s">
        <v>79</v>
      </c>
      <c r="AA7" s="24">
        <v>406</v>
      </c>
      <c r="AB7" s="24">
        <v>397</v>
      </c>
      <c r="AC7" s="24">
        <v>97.8</v>
      </c>
      <c r="AD7" s="24">
        <v>435</v>
      </c>
      <c r="AE7" s="24">
        <v>393</v>
      </c>
      <c r="AF7" s="24">
        <v>90.3</v>
      </c>
      <c r="AG7" s="54">
        <f t="shared" si="2"/>
        <v>94.05</v>
      </c>
      <c r="AJ7" s="40" t="s">
        <v>79</v>
      </c>
      <c r="AK7" s="7" t="s">
        <v>152</v>
      </c>
      <c r="AL7" s="7" t="s">
        <v>152</v>
      </c>
      <c r="AM7" s="7" t="s">
        <v>152</v>
      </c>
      <c r="AN7" s="7" t="s">
        <v>152</v>
      </c>
      <c r="AO7" s="7" t="s">
        <v>152</v>
      </c>
      <c r="AP7" s="54">
        <v>100</v>
      </c>
      <c r="AS7" s="40" t="s">
        <v>79</v>
      </c>
      <c r="AT7" s="24">
        <v>544</v>
      </c>
      <c r="AU7" s="24">
        <v>534</v>
      </c>
      <c r="AV7" s="61">
        <v>98.2</v>
      </c>
      <c r="AY7" s="42" t="s">
        <v>79</v>
      </c>
      <c r="AZ7" s="43" t="s">
        <v>152</v>
      </c>
      <c r="BA7" s="44" t="s">
        <v>152</v>
      </c>
      <c r="BB7" s="43" t="s">
        <v>152</v>
      </c>
      <c r="BC7" s="43" t="s">
        <v>152</v>
      </c>
      <c r="BD7" s="43" t="s">
        <v>152</v>
      </c>
      <c r="BE7" s="59">
        <v>100</v>
      </c>
      <c r="BH7" s="40" t="s">
        <v>79</v>
      </c>
      <c r="BI7" s="12" t="s">
        <v>152</v>
      </c>
      <c r="BJ7" s="12" t="s">
        <v>152</v>
      </c>
      <c r="BK7" s="12" t="s">
        <v>152</v>
      </c>
      <c r="BL7" s="15" t="s">
        <v>152</v>
      </c>
      <c r="BM7" s="12" t="s">
        <v>152</v>
      </c>
      <c r="BN7" s="12" t="s">
        <v>152</v>
      </c>
      <c r="BO7" s="62">
        <v>100</v>
      </c>
      <c r="BR7" s="42" t="s">
        <v>79</v>
      </c>
      <c r="BS7" s="24">
        <v>29</v>
      </c>
      <c r="BT7" s="24">
        <v>24</v>
      </c>
      <c r="BU7" s="61">
        <v>82.8</v>
      </c>
      <c r="BX7" s="40" t="s">
        <v>79</v>
      </c>
      <c r="BY7" s="24">
        <v>544</v>
      </c>
      <c r="BZ7" s="24">
        <v>539</v>
      </c>
      <c r="CA7" s="61">
        <v>99.1</v>
      </c>
      <c r="CD7" s="40" t="s">
        <v>79</v>
      </c>
      <c r="CE7" s="24">
        <v>544</v>
      </c>
      <c r="CF7" s="24">
        <v>534</v>
      </c>
      <c r="CG7" s="61">
        <v>98.2</v>
      </c>
      <c r="CJ7" s="42" t="s">
        <v>79</v>
      </c>
      <c r="CK7" s="24">
        <v>392</v>
      </c>
      <c r="CL7" s="24">
        <v>392</v>
      </c>
      <c r="CM7" s="61">
        <v>100</v>
      </c>
      <c r="CP7" s="42" t="s">
        <v>79</v>
      </c>
      <c r="CQ7" s="24">
        <v>544</v>
      </c>
      <c r="CR7" s="24">
        <v>530</v>
      </c>
      <c r="CS7" s="61">
        <v>97.4</v>
      </c>
      <c r="CV7" s="40" t="s">
        <v>79</v>
      </c>
      <c r="CW7" s="24">
        <v>544</v>
      </c>
      <c r="CX7" s="24">
        <v>526</v>
      </c>
      <c r="CY7" s="61">
        <v>96.7</v>
      </c>
      <c r="DB7" s="40" t="s">
        <v>79</v>
      </c>
      <c r="DC7" s="24">
        <v>544</v>
      </c>
      <c r="DD7" s="24">
        <v>539</v>
      </c>
      <c r="DE7" s="61">
        <v>99.1</v>
      </c>
    </row>
    <row r="8" spans="3:109" ht="15" customHeight="1" x14ac:dyDescent="0.25">
      <c r="C8" s="40" t="s">
        <v>90</v>
      </c>
      <c r="D8" s="41">
        <v>722</v>
      </c>
      <c r="E8" s="44">
        <v>1800</v>
      </c>
      <c r="H8" s="40" t="s">
        <v>90</v>
      </c>
      <c r="I8" s="35">
        <v>42.5</v>
      </c>
      <c r="J8" s="35">
        <v>47</v>
      </c>
      <c r="K8" s="7">
        <v>90.4</v>
      </c>
      <c r="L8" s="7">
        <v>11</v>
      </c>
      <c r="M8" s="7">
        <v>11</v>
      </c>
      <c r="N8" s="7">
        <v>100</v>
      </c>
      <c r="O8" s="54">
        <f t="shared" si="1"/>
        <v>95.2</v>
      </c>
      <c r="R8" s="40" t="s">
        <v>90</v>
      </c>
      <c r="S8" s="7" t="s">
        <v>152</v>
      </c>
      <c r="T8" s="7" t="s">
        <v>152</v>
      </c>
      <c r="U8" s="7" t="s">
        <v>152</v>
      </c>
      <c r="V8" s="7" t="s">
        <v>152</v>
      </c>
      <c r="W8" s="54">
        <v>100</v>
      </c>
      <c r="Z8" s="40" t="s">
        <v>90</v>
      </c>
      <c r="AA8" s="24">
        <v>583</v>
      </c>
      <c r="AB8" s="24">
        <v>567</v>
      </c>
      <c r="AC8" s="24">
        <v>97.3</v>
      </c>
      <c r="AD8" s="24">
        <v>591</v>
      </c>
      <c r="AE8" s="24">
        <v>563</v>
      </c>
      <c r="AF8" s="24">
        <v>95.3</v>
      </c>
      <c r="AG8" s="54">
        <f t="shared" si="2"/>
        <v>96.3</v>
      </c>
      <c r="AJ8" s="40" t="s">
        <v>90</v>
      </c>
      <c r="AK8" s="7" t="s">
        <v>152</v>
      </c>
      <c r="AL8" s="7" t="s">
        <v>152</v>
      </c>
      <c r="AM8" s="7" t="s">
        <v>152</v>
      </c>
      <c r="AN8" s="7" t="s">
        <v>152</v>
      </c>
      <c r="AO8" s="7" t="s">
        <v>152</v>
      </c>
      <c r="AP8" s="54">
        <v>100</v>
      </c>
      <c r="AS8" s="40" t="s">
        <v>90</v>
      </c>
      <c r="AT8" s="24">
        <v>722</v>
      </c>
      <c r="AU8" s="24">
        <v>712</v>
      </c>
      <c r="AV8" s="61">
        <v>98.6</v>
      </c>
      <c r="AY8" s="42" t="s">
        <v>90</v>
      </c>
      <c r="AZ8" s="43" t="s">
        <v>152</v>
      </c>
      <c r="BA8" s="44" t="s">
        <v>152</v>
      </c>
      <c r="BB8" s="43" t="s">
        <v>152</v>
      </c>
      <c r="BC8" s="43" t="s">
        <v>152</v>
      </c>
      <c r="BD8" s="43" t="s">
        <v>152</v>
      </c>
      <c r="BE8" s="59">
        <v>100</v>
      </c>
      <c r="BH8" s="40" t="s">
        <v>90</v>
      </c>
      <c r="BI8" s="12" t="s">
        <v>152</v>
      </c>
      <c r="BJ8" s="12" t="s">
        <v>152</v>
      </c>
      <c r="BK8" s="12" t="s">
        <v>153</v>
      </c>
      <c r="BL8" s="15" t="s">
        <v>152</v>
      </c>
      <c r="BM8" s="12" t="s">
        <v>152</v>
      </c>
      <c r="BN8" s="12" t="s">
        <v>152</v>
      </c>
      <c r="BO8" s="62">
        <v>100</v>
      </c>
      <c r="BR8" s="42" t="s">
        <v>90</v>
      </c>
      <c r="BS8" s="24">
        <v>66</v>
      </c>
      <c r="BT8" s="24">
        <v>63</v>
      </c>
      <c r="BU8" s="61">
        <v>95.5</v>
      </c>
      <c r="BX8" s="40" t="s">
        <v>90</v>
      </c>
      <c r="BY8" s="24">
        <v>722</v>
      </c>
      <c r="BZ8" s="24">
        <v>713</v>
      </c>
      <c r="CA8" s="61">
        <v>98.8</v>
      </c>
      <c r="CD8" s="40" t="s">
        <v>90</v>
      </c>
      <c r="CE8" s="24">
        <v>722</v>
      </c>
      <c r="CF8" s="24">
        <v>718</v>
      </c>
      <c r="CG8" s="61">
        <v>99.4</v>
      </c>
      <c r="CJ8" s="42" t="s">
        <v>90</v>
      </c>
      <c r="CK8" s="24">
        <v>606</v>
      </c>
      <c r="CL8" s="24">
        <v>602</v>
      </c>
      <c r="CM8" s="61">
        <v>99.3</v>
      </c>
      <c r="CP8" s="42" t="s">
        <v>90</v>
      </c>
      <c r="CQ8" s="24">
        <v>722</v>
      </c>
      <c r="CR8" s="24">
        <v>716</v>
      </c>
      <c r="CS8" s="61">
        <v>99.2</v>
      </c>
      <c r="CV8" s="40" t="s">
        <v>90</v>
      </c>
      <c r="CW8" s="24">
        <v>722</v>
      </c>
      <c r="CX8" s="24">
        <v>711</v>
      </c>
      <c r="CY8" s="61">
        <v>98.5</v>
      </c>
      <c r="DB8" s="40" t="s">
        <v>90</v>
      </c>
      <c r="DC8" s="24">
        <v>722</v>
      </c>
      <c r="DD8" s="24">
        <v>718</v>
      </c>
      <c r="DE8" s="61">
        <v>99.4</v>
      </c>
    </row>
    <row r="9" spans="3:109" ht="15" customHeight="1" x14ac:dyDescent="0.25">
      <c r="C9" s="40" t="s">
        <v>64</v>
      </c>
      <c r="D9" s="41">
        <v>678</v>
      </c>
      <c r="E9" s="44">
        <v>2300</v>
      </c>
      <c r="H9" s="40" t="s">
        <v>64</v>
      </c>
      <c r="I9" s="35">
        <v>47</v>
      </c>
      <c r="J9" s="35">
        <v>47</v>
      </c>
      <c r="K9" s="7">
        <f t="shared" si="0"/>
        <v>100</v>
      </c>
      <c r="L9" s="7">
        <v>11</v>
      </c>
      <c r="M9" s="7">
        <v>11</v>
      </c>
      <c r="N9" s="7">
        <v>100</v>
      </c>
      <c r="O9" s="54">
        <f t="shared" si="1"/>
        <v>100</v>
      </c>
      <c r="R9" s="40" t="s">
        <v>64</v>
      </c>
      <c r="S9" s="7" t="s">
        <v>152</v>
      </c>
      <c r="T9" s="7" t="s">
        <v>152</v>
      </c>
      <c r="U9" s="7" t="s">
        <v>152</v>
      </c>
      <c r="V9" s="7" t="s">
        <v>152</v>
      </c>
      <c r="W9" s="54">
        <v>100</v>
      </c>
      <c r="Z9" s="40" t="s">
        <v>64</v>
      </c>
      <c r="AA9" s="24">
        <v>614</v>
      </c>
      <c r="AB9" s="24">
        <v>595</v>
      </c>
      <c r="AC9" s="24">
        <v>96.9</v>
      </c>
      <c r="AD9" s="24">
        <v>608</v>
      </c>
      <c r="AE9" s="24">
        <v>597</v>
      </c>
      <c r="AF9" s="24">
        <v>98.2</v>
      </c>
      <c r="AG9" s="54">
        <f t="shared" si="2"/>
        <v>97.550000000000011</v>
      </c>
      <c r="AJ9" s="40" t="s">
        <v>64</v>
      </c>
      <c r="AK9" s="7" t="s">
        <v>152</v>
      </c>
      <c r="AL9" s="7" t="s">
        <v>152</v>
      </c>
      <c r="AM9" s="7" t="s">
        <v>152</v>
      </c>
      <c r="AN9" s="7" t="s">
        <v>152</v>
      </c>
      <c r="AO9" s="7" t="s">
        <v>152</v>
      </c>
      <c r="AP9" s="54">
        <v>100</v>
      </c>
      <c r="AS9" s="40" t="s">
        <v>64</v>
      </c>
      <c r="AT9" s="24">
        <v>678</v>
      </c>
      <c r="AU9" s="24">
        <v>662</v>
      </c>
      <c r="AV9" s="61">
        <v>97.6</v>
      </c>
      <c r="AY9" s="42" t="s">
        <v>210</v>
      </c>
      <c r="AZ9" s="43" t="s">
        <v>152</v>
      </c>
      <c r="BA9" s="44" t="s">
        <v>152</v>
      </c>
      <c r="BB9" s="43" t="s">
        <v>152</v>
      </c>
      <c r="BC9" s="43" t="s">
        <v>153</v>
      </c>
      <c r="BD9" s="43" t="s">
        <v>153</v>
      </c>
      <c r="BE9" s="59">
        <v>60</v>
      </c>
      <c r="BH9" s="40" t="s">
        <v>64</v>
      </c>
      <c r="BI9" s="12" t="s">
        <v>153</v>
      </c>
      <c r="BJ9" s="12" t="s">
        <v>152</v>
      </c>
      <c r="BK9" s="12" t="s">
        <v>152</v>
      </c>
      <c r="BL9" s="15" t="s">
        <v>152</v>
      </c>
      <c r="BM9" s="12" t="s">
        <v>152</v>
      </c>
      <c r="BN9" s="12" t="s">
        <v>152</v>
      </c>
      <c r="BO9" s="62">
        <v>100</v>
      </c>
      <c r="BR9" s="42" t="s">
        <v>64</v>
      </c>
      <c r="BS9" s="24">
        <v>88</v>
      </c>
      <c r="BT9" s="24">
        <v>76</v>
      </c>
      <c r="BU9" s="61">
        <v>86.4</v>
      </c>
      <c r="BX9" s="40" t="s">
        <v>64</v>
      </c>
      <c r="BY9" s="24">
        <v>678</v>
      </c>
      <c r="BZ9" s="24">
        <v>672</v>
      </c>
      <c r="CA9" s="61">
        <v>99.1</v>
      </c>
      <c r="CD9" s="40" t="s">
        <v>64</v>
      </c>
      <c r="CE9" s="24">
        <v>678</v>
      </c>
      <c r="CF9" s="24">
        <v>671</v>
      </c>
      <c r="CG9" s="61">
        <v>99</v>
      </c>
      <c r="CJ9" s="42" t="s">
        <v>64</v>
      </c>
      <c r="CK9" s="24">
        <v>623</v>
      </c>
      <c r="CL9" s="24">
        <v>617</v>
      </c>
      <c r="CM9" s="61">
        <v>99</v>
      </c>
      <c r="CP9" s="42" t="s">
        <v>64</v>
      </c>
      <c r="CQ9" s="24">
        <v>678</v>
      </c>
      <c r="CR9" s="24">
        <v>672</v>
      </c>
      <c r="CS9" s="61">
        <v>99.1</v>
      </c>
      <c r="CV9" s="40" t="s">
        <v>64</v>
      </c>
      <c r="CW9" s="24">
        <v>678</v>
      </c>
      <c r="CX9" s="24">
        <v>663</v>
      </c>
      <c r="CY9" s="61">
        <v>97.8</v>
      </c>
      <c r="DB9" s="40" t="s">
        <v>64</v>
      </c>
      <c r="DC9" s="24">
        <v>678</v>
      </c>
      <c r="DD9" s="24">
        <v>674</v>
      </c>
      <c r="DE9" s="61">
        <v>99.4</v>
      </c>
    </row>
    <row r="10" spans="3:109" ht="15" customHeight="1" x14ac:dyDescent="0.25">
      <c r="C10" s="40" t="s">
        <v>80</v>
      </c>
      <c r="D10" s="41">
        <v>606</v>
      </c>
      <c r="E10" s="44">
        <v>1500</v>
      </c>
      <c r="H10" s="40" t="s">
        <v>80</v>
      </c>
      <c r="I10" s="35">
        <v>42.5</v>
      </c>
      <c r="J10" s="35">
        <v>47</v>
      </c>
      <c r="K10" s="7">
        <v>90.4</v>
      </c>
      <c r="L10" s="7">
        <v>11</v>
      </c>
      <c r="M10" s="7">
        <v>11</v>
      </c>
      <c r="N10" s="7">
        <v>100</v>
      </c>
      <c r="O10" s="54">
        <f t="shared" si="1"/>
        <v>95.2</v>
      </c>
      <c r="R10" s="40" t="s">
        <v>80</v>
      </c>
      <c r="S10" s="7" t="s">
        <v>152</v>
      </c>
      <c r="T10" s="7" t="s">
        <v>152</v>
      </c>
      <c r="U10" s="7" t="s">
        <v>152</v>
      </c>
      <c r="V10" s="7" t="s">
        <v>152</v>
      </c>
      <c r="W10" s="54">
        <v>100</v>
      </c>
      <c r="Z10" s="40" t="s">
        <v>80</v>
      </c>
      <c r="AA10" s="24">
        <v>504</v>
      </c>
      <c r="AB10" s="24">
        <v>485</v>
      </c>
      <c r="AC10" s="24">
        <v>96.2</v>
      </c>
      <c r="AD10" s="24">
        <v>472</v>
      </c>
      <c r="AE10" s="24">
        <v>449</v>
      </c>
      <c r="AF10" s="24">
        <v>95.1</v>
      </c>
      <c r="AG10" s="54">
        <f t="shared" si="2"/>
        <v>95.65</v>
      </c>
      <c r="AJ10" s="40" t="s">
        <v>80</v>
      </c>
      <c r="AK10" s="7" t="s">
        <v>152</v>
      </c>
      <c r="AL10" s="7" t="s">
        <v>152</v>
      </c>
      <c r="AM10" s="7" t="s">
        <v>152</v>
      </c>
      <c r="AN10" s="7" t="s">
        <v>152</v>
      </c>
      <c r="AO10" s="7" t="s">
        <v>152</v>
      </c>
      <c r="AP10" s="54">
        <v>100</v>
      </c>
      <c r="AS10" s="40" t="s">
        <v>80</v>
      </c>
      <c r="AT10" s="24">
        <v>606</v>
      </c>
      <c r="AU10" s="24">
        <v>597</v>
      </c>
      <c r="AV10" s="61">
        <v>98.5</v>
      </c>
      <c r="AY10" s="42" t="s">
        <v>80</v>
      </c>
      <c r="AZ10" s="43" t="s">
        <v>152</v>
      </c>
      <c r="BA10" s="44" t="s">
        <v>152</v>
      </c>
      <c r="BB10" s="43" t="s">
        <v>152</v>
      </c>
      <c r="BC10" s="43" t="s">
        <v>152</v>
      </c>
      <c r="BD10" s="43" t="s">
        <v>153</v>
      </c>
      <c r="BE10" s="59">
        <v>80</v>
      </c>
      <c r="BH10" s="40" t="s">
        <v>80</v>
      </c>
      <c r="BI10" s="12" t="s">
        <v>152</v>
      </c>
      <c r="BJ10" s="12" t="s">
        <v>152</v>
      </c>
      <c r="BK10" s="12" t="s">
        <v>152</v>
      </c>
      <c r="BL10" s="15" t="s">
        <v>152</v>
      </c>
      <c r="BM10" s="12" t="s">
        <v>152</v>
      </c>
      <c r="BN10" s="12" t="s">
        <v>152</v>
      </c>
      <c r="BO10" s="62">
        <v>100</v>
      </c>
      <c r="BR10" s="42" t="s">
        <v>80</v>
      </c>
      <c r="BS10" s="24">
        <v>47</v>
      </c>
      <c r="BT10" s="24">
        <v>47</v>
      </c>
      <c r="BU10" s="61">
        <v>100</v>
      </c>
      <c r="BX10" s="40" t="s">
        <v>80</v>
      </c>
      <c r="BY10" s="24">
        <v>606</v>
      </c>
      <c r="BZ10" s="24">
        <v>591</v>
      </c>
      <c r="CA10" s="61">
        <v>97.5</v>
      </c>
      <c r="CD10" s="40" t="s">
        <v>80</v>
      </c>
      <c r="CE10" s="24">
        <v>606</v>
      </c>
      <c r="CF10" s="24">
        <v>601</v>
      </c>
      <c r="CG10" s="61">
        <v>99.2</v>
      </c>
      <c r="CJ10" s="42" t="s">
        <v>80</v>
      </c>
      <c r="CK10" s="24">
        <v>495</v>
      </c>
      <c r="CL10" s="24">
        <v>494</v>
      </c>
      <c r="CM10" s="61">
        <v>99.8</v>
      </c>
      <c r="CP10" s="42" t="s">
        <v>80</v>
      </c>
      <c r="CQ10" s="24">
        <v>606</v>
      </c>
      <c r="CR10" s="24">
        <v>596</v>
      </c>
      <c r="CS10" s="61">
        <v>98.3</v>
      </c>
      <c r="CV10" s="40" t="s">
        <v>80</v>
      </c>
      <c r="CW10" s="24">
        <v>606</v>
      </c>
      <c r="CX10" s="24">
        <v>577</v>
      </c>
      <c r="CY10" s="61">
        <v>95.2</v>
      </c>
      <c r="DB10" s="40" t="s">
        <v>80</v>
      </c>
      <c r="DC10" s="24">
        <v>606</v>
      </c>
      <c r="DD10" s="24">
        <v>595</v>
      </c>
      <c r="DE10" s="61">
        <v>98.2</v>
      </c>
    </row>
    <row r="11" spans="3:109" ht="15" customHeight="1" x14ac:dyDescent="0.25">
      <c r="C11" s="40" t="s">
        <v>81</v>
      </c>
      <c r="D11" s="41">
        <v>661</v>
      </c>
      <c r="E11" s="45">
        <v>1520</v>
      </c>
      <c r="H11" s="40" t="s">
        <v>81</v>
      </c>
      <c r="I11" s="35">
        <v>47</v>
      </c>
      <c r="J11" s="35">
        <v>47</v>
      </c>
      <c r="K11" s="7">
        <f t="shared" si="0"/>
        <v>100</v>
      </c>
      <c r="L11" s="7">
        <v>11</v>
      </c>
      <c r="M11" s="7">
        <v>11</v>
      </c>
      <c r="N11" s="7">
        <v>100</v>
      </c>
      <c r="O11" s="54">
        <f t="shared" si="1"/>
        <v>100</v>
      </c>
      <c r="R11" s="40" t="s">
        <v>81</v>
      </c>
      <c r="S11" s="7" t="s">
        <v>152</v>
      </c>
      <c r="T11" s="7" t="s">
        <v>152</v>
      </c>
      <c r="U11" s="7" t="s">
        <v>152</v>
      </c>
      <c r="V11" s="7" t="s">
        <v>152</v>
      </c>
      <c r="W11" s="54">
        <v>100</v>
      </c>
      <c r="Z11" s="40" t="s">
        <v>81</v>
      </c>
      <c r="AA11" s="24">
        <v>580</v>
      </c>
      <c r="AB11" s="24">
        <v>575</v>
      </c>
      <c r="AC11" s="24">
        <v>99.1</v>
      </c>
      <c r="AD11" s="24">
        <v>565</v>
      </c>
      <c r="AE11" s="24">
        <v>555</v>
      </c>
      <c r="AF11" s="24">
        <v>98.2</v>
      </c>
      <c r="AG11" s="54">
        <f t="shared" si="2"/>
        <v>98.65</v>
      </c>
      <c r="AJ11" s="40" t="s">
        <v>81</v>
      </c>
      <c r="AK11" s="7" t="s">
        <v>152</v>
      </c>
      <c r="AL11" s="7" t="s">
        <v>152</v>
      </c>
      <c r="AM11" s="7" t="s">
        <v>152</v>
      </c>
      <c r="AN11" s="7" t="s">
        <v>152</v>
      </c>
      <c r="AO11" s="7" t="s">
        <v>152</v>
      </c>
      <c r="AP11" s="54">
        <v>100</v>
      </c>
      <c r="AS11" s="40" t="s">
        <v>81</v>
      </c>
      <c r="AT11" s="24">
        <v>661</v>
      </c>
      <c r="AU11" s="24">
        <v>642</v>
      </c>
      <c r="AV11" s="61">
        <v>97.1</v>
      </c>
      <c r="AY11" s="42" t="s">
        <v>81</v>
      </c>
      <c r="AZ11" s="43" t="s">
        <v>152</v>
      </c>
      <c r="BA11" s="44" t="s">
        <v>152</v>
      </c>
      <c r="BB11" s="43" t="s">
        <v>152</v>
      </c>
      <c r="BC11" s="43" t="s">
        <v>152</v>
      </c>
      <c r="BD11" s="43" t="s">
        <v>152</v>
      </c>
      <c r="BE11" s="59">
        <v>100</v>
      </c>
      <c r="BH11" s="40" t="s">
        <v>81</v>
      </c>
      <c r="BI11" s="12" t="s">
        <v>152</v>
      </c>
      <c r="BJ11" s="12" t="s">
        <v>152</v>
      </c>
      <c r="BK11" s="12" t="s">
        <v>152</v>
      </c>
      <c r="BL11" s="15" t="s">
        <v>152</v>
      </c>
      <c r="BM11" s="12" t="s">
        <v>152</v>
      </c>
      <c r="BN11" s="12" t="s">
        <v>152</v>
      </c>
      <c r="BO11" s="62">
        <v>100</v>
      </c>
      <c r="BR11" s="42" t="s">
        <v>81</v>
      </c>
      <c r="BS11" s="24">
        <v>35</v>
      </c>
      <c r="BT11" s="24">
        <v>29</v>
      </c>
      <c r="BU11" s="61">
        <v>82.9</v>
      </c>
      <c r="BX11" s="40" t="s">
        <v>81</v>
      </c>
      <c r="BY11" s="24">
        <v>661</v>
      </c>
      <c r="BZ11" s="24">
        <v>658</v>
      </c>
      <c r="CA11" s="61">
        <v>99.5</v>
      </c>
      <c r="CD11" s="40" t="s">
        <v>81</v>
      </c>
      <c r="CE11" s="24">
        <v>661</v>
      </c>
      <c r="CF11" s="24">
        <v>659</v>
      </c>
      <c r="CG11" s="61">
        <v>99.7</v>
      </c>
      <c r="CJ11" s="42" t="s">
        <v>81</v>
      </c>
      <c r="CK11" s="24">
        <v>522</v>
      </c>
      <c r="CL11" s="24">
        <v>520</v>
      </c>
      <c r="CM11" s="61">
        <v>99.6</v>
      </c>
      <c r="CP11" s="42" t="s">
        <v>81</v>
      </c>
      <c r="CQ11" s="24">
        <v>661</v>
      </c>
      <c r="CR11" s="24">
        <v>660</v>
      </c>
      <c r="CS11" s="61">
        <v>99.8</v>
      </c>
      <c r="CV11" s="40" t="s">
        <v>81</v>
      </c>
      <c r="CW11" s="24">
        <v>661</v>
      </c>
      <c r="CX11" s="24">
        <v>658</v>
      </c>
      <c r="CY11" s="61">
        <v>99.5</v>
      </c>
      <c r="DB11" s="40" t="s">
        <v>81</v>
      </c>
      <c r="DC11" s="24">
        <v>661</v>
      </c>
      <c r="DD11" s="24">
        <v>660</v>
      </c>
      <c r="DE11" s="61">
        <v>99.8</v>
      </c>
    </row>
    <row r="12" spans="3:109" ht="15" customHeight="1" x14ac:dyDescent="0.25">
      <c r="C12" s="40" t="s">
        <v>89</v>
      </c>
      <c r="D12" s="41">
        <v>66</v>
      </c>
      <c r="E12" s="46">
        <v>150</v>
      </c>
      <c r="H12" s="40" t="s">
        <v>89</v>
      </c>
      <c r="I12" s="35">
        <v>47</v>
      </c>
      <c r="J12" s="35">
        <v>47</v>
      </c>
      <c r="K12" s="7">
        <f t="shared" si="0"/>
        <v>100</v>
      </c>
      <c r="L12" s="7">
        <v>11</v>
      </c>
      <c r="M12" s="7">
        <v>11</v>
      </c>
      <c r="N12" s="7">
        <v>100</v>
      </c>
      <c r="O12" s="54">
        <f t="shared" si="1"/>
        <v>100</v>
      </c>
      <c r="R12" s="40" t="s">
        <v>89</v>
      </c>
      <c r="S12" s="7" t="s">
        <v>152</v>
      </c>
      <c r="T12" s="7" t="s">
        <v>152</v>
      </c>
      <c r="U12" s="7" t="s">
        <v>152</v>
      </c>
      <c r="V12" s="7" t="s">
        <v>152</v>
      </c>
      <c r="W12" s="54">
        <v>100</v>
      </c>
      <c r="Z12" s="40" t="s">
        <v>89</v>
      </c>
      <c r="AA12" s="24">
        <v>57</v>
      </c>
      <c r="AB12" s="24">
        <v>56</v>
      </c>
      <c r="AC12" s="24">
        <v>98.2</v>
      </c>
      <c r="AD12" s="24">
        <v>45</v>
      </c>
      <c r="AE12" s="24">
        <v>44</v>
      </c>
      <c r="AF12" s="24">
        <v>97.8</v>
      </c>
      <c r="AG12" s="54">
        <f t="shared" si="2"/>
        <v>98</v>
      </c>
      <c r="AJ12" s="40" t="s">
        <v>89</v>
      </c>
      <c r="AK12" s="7" t="s">
        <v>152</v>
      </c>
      <c r="AL12" s="7" t="s">
        <v>152</v>
      </c>
      <c r="AM12" s="7" t="s">
        <v>152</v>
      </c>
      <c r="AN12" s="7" t="s">
        <v>152</v>
      </c>
      <c r="AO12" s="7" t="s">
        <v>152</v>
      </c>
      <c r="AP12" s="54">
        <v>100</v>
      </c>
      <c r="AS12" s="40" t="s">
        <v>89</v>
      </c>
      <c r="AT12" s="24">
        <v>66</v>
      </c>
      <c r="AU12" s="24">
        <v>66</v>
      </c>
      <c r="AV12" s="61">
        <v>100</v>
      </c>
      <c r="AY12" s="42" t="s">
        <v>211</v>
      </c>
      <c r="AZ12" s="43" t="s">
        <v>152</v>
      </c>
      <c r="BA12" s="44" t="s">
        <v>152</v>
      </c>
      <c r="BB12" s="43" t="s">
        <v>152</v>
      </c>
      <c r="BC12" s="43" t="s">
        <v>153</v>
      </c>
      <c r="BD12" s="43" t="s">
        <v>153</v>
      </c>
      <c r="BE12" s="59">
        <v>60</v>
      </c>
      <c r="BH12" s="40" t="s">
        <v>211</v>
      </c>
      <c r="BI12" s="12" t="s">
        <v>153</v>
      </c>
      <c r="BJ12" s="12" t="s">
        <v>152</v>
      </c>
      <c r="BK12" s="12" t="s">
        <v>153</v>
      </c>
      <c r="BL12" s="15" t="s">
        <v>152</v>
      </c>
      <c r="BM12" s="12" t="s">
        <v>152</v>
      </c>
      <c r="BN12" s="12" t="s">
        <v>152</v>
      </c>
      <c r="BO12" s="62">
        <v>100</v>
      </c>
      <c r="BR12" s="42" t="s">
        <v>89</v>
      </c>
      <c r="BS12" s="24">
        <v>4</v>
      </c>
      <c r="BT12" s="24">
        <v>4</v>
      </c>
      <c r="BU12" s="61">
        <v>100</v>
      </c>
      <c r="BX12" s="40" t="s">
        <v>89</v>
      </c>
      <c r="BY12" s="24">
        <v>66</v>
      </c>
      <c r="BZ12" s="24">
        <v>65</v>
      </c>
      <c r="CA12" s="61">
        <v>98.5</v>
      </c>
      <c r="CD12" s="40" t="s">
        <v>89</v>
      </c>
      <c r="CE12" s="24">
        <v>66</v>
      </c>
      <c r="CF12" s="24">
        <v>66</v>
      </c>
      <c r="CG12" s="61">
        <v>100</v>
      </c>
      <c r="CJ12" s="42" t="s">
        <v>89</v>
      </c>
      <c r="CK12" s="24">
        <v>39</v>
      </c>
      <c r="CL12" s="24">
        <v>39</v>
      </c>
      <c r="CM12" s="61">
        <v>100</v>
      </c>
      <c r="CP12" s="42" t="s">
        <v>89</v>
      </c>
      <c r="CQ12" s="24">
        <v>66</v>
      </c>
      <c r="CR12" s="24">
        <v>65</v>
      </c>
      <c r="CS12" s="61">
        <v>98.5</v>
      </c>
      <c r="CV12" s="40" t="s">
        <v>89</v>
      </c>
      <c r="CW12" s="24">
        <v>66</v>
      </c>
      <c r="CX12" s="24">
        <v>64</v>
      </c>
      <c r="CY12" s="61">
        <v>97</v>
      </c>
      <c r="DB12" s="40" t="s">
        <v>89</v>
      </c>
      <c r="DC12" s="24">
        <v>66</v>
      </c>
      <c r="DD12" s="24">
        <v>66</v>
      </c>
      <c r="DE12" s="61">
        <v>100</v>
      </c>
    </row>
    <row r="13" spans="3:109" ht="15" customHeight="1" x14ac:dyDescent="0.25">
      <c r="C13" s="40" t="s">
        <v>69</v>
      </c>
      <c r="D13" s="41">
        <v>178</v>
      </c>
      <c r="E13" s="44">
        <v>440</v>
      </c>
      <c r="H13" s="40" t="s">
        <v>69</v>
      </c>
      <c r="I13" s="35">
        <v>47</v>
      </c>
      <c r="J13" s="35">
        <v>47</v>
      </c>
      <c r="K13" s="7">
        <f t="shared" si="0"/>
        <v>100</v>
      </c>
      <c r="L13" s="7">
        <v>11</v>
      </c>
      <c r="M13" s="7">
        <v>11</v>
      </c>
      <c r="N13" s="7">
        <v>100</v>
      </c>
      <c r="O13" s="54">
        <f t="shared" si="1"/>
        <v>100</v>
      </c>
      <c r="R13" s="40" t="s">
        <v>69</v>
      </c>
      <c r="S13" s="7" t="s">
        <v>152</v>
      </c>
      <c r="T13" s="7" t="s">
        <v>152</v>
      </c>
      <c r="U13" s="7" t="s">
        <v>152</v>
      </c>
      <c r="V13" s="7" t="s">
        <v>152</v>
      </c>
      <c r="W13" s="54">
        <v>100</v>
      </c>
      <c r="Z13" s="40" t="s">
        <v>69</v>
      </c>
      <c r="AA13" s="24">
        <v>122</v>
      </c>
      <c r="AB13" s="24">
        <v>122</v>
      </c>
      <c r="AC13" s="24">
        <v>100</v>
      </c>
      <c r="AD13" s="24">
        <v>166</v>
      </c>
      <c r="AE13" s="24">
        <v>166</v>
      </c>
      <c r="AF13" s="24">
        <v>100</v>
      </c>
      <c r="AG13" s="54">
        <f t="shared" si="2"/>
        <v>100</v>
      </c>
      <c r="AJ13" s="40" t="s">
        <v>69</v>
      </c>
      <c r="AK13" s="7" t="s">
        <v>152</v>
      </c>
      <c r="AL13" s="7" t="s">
        <v>152</v>
      </c>
      <c r="AM13" s="7" t="s">
        <v>152</v>
      </c>
      <c r="AN13" s="7" t="s">
        <v>152</v>
      </c>
      <c r="AO13" s="7" t="s">
        <v>152</v>
      </c>
      <c r="AP13" s="54">
        <v>100</v>
      </c>
      <c r="AS13" s="40" t="s">
        <v>69</v>
      </c>
      <c r="AT13" s="24">
        <v>178</v>
      </c>
      <c r="AU13" s="24">
        <v>176</v>
      </c>
      <c r="AV13" s="61">
        <v>98.9</v>
      </c>
      <c r="AY13" s="42" t="s">
        <v>69</v>
      </c>
      <c r="AZ13" s="43" t="s">
        <v>153</v>
      </c>
      <c r="BA13" s="44" t="s">
        <v>152</v>
      </c>
      <c r="BB13" s="43" t="s">
        <v>153</v>
      </c>
      <c r="BC13" s="43" t="s">
        <v>153</v>
      </c>
      <c r="BD13" s="43" t="s">
        <v>153</v>
      </c>
      <c r="BE13" s="59">
        <v>20</v>
      </c>
      <c r="BH13" s="40" t="s">
        <v>69</v>
      </c>
      <c r="BI13" s="12" t="s">
        <v>153</v>
      </c>
      <c r="BJ13" s="12" t="s">
        <v>153</v>
      </c>
      <c r="BK13" s="12" t="s">
        <v>153</v>
      </c>
      <c r="BL13" s="15" t="s">
        <v>152</v>
      </c>
      <c r="BM13" s="12" t="s">
        <v>152</v>
      </c>
      <c r="BN13" s="12" t="s">
        <v>152</v>
      </c>
      <c r="BO13" s="62">
        <v>60</v>
      </c>
      <c r="BR13" s="42" t="s">
        <v>69</v>
      </c>
      <c r="BS13" s="24">
        <v>4</v>
      </c>
      <c r="BT13" s="24">
        <v>4</v>
      </c>
      <c r="BU13" s="61">
        <v>100</v>
      </c>
      <c r="BX13" s="40" t="s">
        <v>69</v>
      </c>
      <c r="BY13" s="24">
        <v>178</v>
      </c>
      <c r="BZ13" s="24">
        <v>178</v>
      </c>
      <c r="CA13" s="61">
        <v>100</v>
      </c>
      <c r="CD13" s="40" t="s">
        <v>69</v>
      </c>
      <c r="CE13" s="24">
        <v>178</v>
      </c>
      <c r="CF13" s="24">
        <v>178</v>
      </c>
      <c r="CG13" s="61">
        <v>100</v>
      </c>
      <c r="CJ13" s="42" t="s">
        <v>69</v>
      </c>
      <c r="CK13" s="24">
        <v>155</v>
      </c>
      <c r="CL13" s="24">
        <v>155</v>
      </c>
      <c r="CM13" s="61">
        <v>100</v>
      </c>
      <c r="CP13" s="42" t="s">
        <v>69</v>
      </c>
      <c r="CQ13" s="24">
        <v>178</v>
      </c>
      <c r="CR13" s="24">
        <v>178</v>
      </c>
      <c r="CS13" s="61">
        <v>100</v>
      </c>
      <c r="CV13" s="40" t="s">
        <v>69</v>
      </c>
      <c r="CW13" s="24">
        <v>178</v>
      </c>
      <c r="CX13" s="24">
        <v>178</v>
      </c>
      <c r="CY13" s="61">
        <v>100</v>
      </c>
      <c r="DB13" s="40" t="s">
        <v>69</v>
      </c>
      <c r="DC13" s="24">
        <v>178</v>
      </c>
      <c r="DD13" s="24">
        <v>178</v>
      </c>
      <c r="DE13" s="61">
        <v>100</v>
      </c>
    </row>
    <row r="14" spans="3:109" ht="15" customHeight="1" x14ac:dyDescent="0.25">
      <c r="C14" s="40" t="s">
        <v>63</v>
      </c>
      <c r="D14" s="41">
        <v>107</v>
      </c>
      <c r="E14" s="29">
        <v>262</v>
      </c>
      <c r="H14" s="40" t="s">
        <v>63</v>
      </c>
      <c r="I14" s="35">
        <v>44</v>
      </c>
      <c r="J14" s="35">
        <v>47</v>
      </c>
      <c r="K14" s="7">
        <v>93.6</v>
      </c>
      <c r="L14" s="7">
        <v>11</v>
      </c>
      <c r="M14" s="7">
        <v>11</v>
      </c>
      <c r="N14" s="7">
        <v>100</v>
      </c>
      <c r="O14" s="54">
        <f t="shared" si="1"/>
        <v>96.8</v>
      </c>
      <c r="R14" s="40" t="s">
        <v>63</v>
      </c>
      <c r="S14" s="7" t="s">
        <v>152</v>
      </c>
      <c r="T14" s="7" t="s">
        <v>152</v>
      </c>
      <c r="U14" s="7" t="s">
        <v>152</v>
      </c>
      <c r="V14" s="7" t="s">
        <v>152</v>
      </c>
      <c r="W14" s="54">
        <v>100</v>
      </c>
      <c r="Z14" s="40" t="s">
        <v>63</v>
      </c>
      <c r="AA14" s="24">
        <v>96</v>
      </c>
      <c r="AB14" s="24">
        <v>96</v>
      </c>
      <c r="AC14" s="24">
        <v>100</v>
      </c>
      <c r="AD14" s="24">
        <v>92</v>
      </c>
      <c r="AE14" s="24">
        <v>92</v>
      </c>
      <c r="AF14" s="24">
        <v>100</v>
      </c>
      <c r="AG14" s="54">
        <f t="shared" si="2"/>
        <v>100</v>
      </c>
      <c r="AJ14" s="40" t="s">
        <v>63</v>
      </c>
      <c r="AK14" s="7" t="s">
        <v>152</v>
      </c>
      <c r="AL14" s="7" t="s">
        <v>152</v>
      </c>
      <c r="AM14" s="7" t="s">
        <v>152</v>
      </c>
      <c r="AN14" s="7" t="s">
        <v>152</v>
      </c>
      <c r="AO14" s="7" t="s">
        <v>152</v>
      </c>
      <c r="AP14" s="54">
        <v>100</v>
      </c>
      <c r="AS14" s="40" t="s">
        <v>63</v>
      </c>
      <c r="AT14" s="24">
        <v>107</v>
      </c>
      <c r="AU14" s="24">
        <v>107</v>
      </c>
      <c r="AV14" s="61">
        <v>100</v>
      </c>
      <c r="AY14" s="42" t="s">
        <v>63</v>
      </c>
      <c r="AZ14" s="43" t="s">
        <v>153</v>
      </c>
      <c r="BA14" s="44" t="s">
        <v>152</v>
      </c>
      <c r="BB14" s="43" t="s">
        <v>153</v>
      </c>
      <c r="BC14" s="43" t="s">
        <v>153</v>
      </c>
      <c r="BD14" s="43" t="s">
        <v>152</v>
      </c>
      <c r="BE14" s="59">
        <v>40</v>
      </c>
      <c r="BH14" s="40" t="s">
        <v>216</v>
      </c>
      <c r="BI14" s="12" t="s">
        <v>153</v>
      </c>
      <c r="BJ14" s="12" t="s">
        <v>152</v>
      </c>
      <c r="BK14" s="12" t="s">
        <v>153</v>
      </c>
      <c r="BL14" s="15" t="s">
        <v>152</v>
      </c>
      <c r="BM14" s="12" t="s">
        <v>152</v>
      </c>
      <c r="BN14" s="12" t="s">
        <v>152</v>
      </c>
      <c r="BO14" s="62">
        <v>100</v>
      </c>
      <c r="BR14" s="42" t="s">
        <v>63</v>
      </c>
      <c r="BS14" s="24">
        <v>21</v>
      </c>
      <c r="BT14" s="24">
        <v>19</v>
      </c>
      <c r="BU14" s="61">
        <v>90.5</v>
      </c>
      <c r="BX14" s="40" t="s">
        <v>63</v>
      </c>
      <c r="BY14" s="24">
        <v>107</v>
      </c>
      <c r="BZ14" s="24">
        <v>107</v>
      </c>
      <c r="CA14" s="61">
        <v>100</v>
      </c>
      <c r="CD14" s="40" t="s">
        <v>63</v>
      </c>
      <c r="CE14" s="24">
        <v>107</v>
      </c>
      <c r="CF14" s="24">
        <v>107</v>
      </c>
      <c r="CG14" s="61">
        <v>100</v>
      </c>
      <c r="CJ14" s="42" t="s">
        <v>63</v>
      </c>
      <c r="CK14" s="24">
        <v>93</v>
      </c>
      <c r="CL14" s="24">
        <v>93</v>
      </c>
      <c r="CM14" s="61">
        <v>100</v>
      </c>
      <c r="CP14" s="42" t="s">
        <v>63</v>
      </c>
      <c r="CQ14" s="24">
        <v>107</v>
      </c>
      <c r="CR14" s="24">
        <v>107</v>
      </c>
      <c r="CS14" s="61">
        <v>100</v>
      </c>
      <c r="CV14" s="40" t="s">
        <v>63</v>
      </c>
      <c r="CW14" s="24">
        <v>107</v>
      </c>
      <c r="CX14" s="24">
        <v>107</v>
      </c>
      <c r="CY14" s="61">
        <v>100</v>
      </c>
      <c r="DB14" s="40" t="s">
        <v>63</v>
      </c>
      <c r="DC14" s="24">
        <v>107</v>
      </c>
      <c r="DD14" s="24">
        <v>107</v>
      </c>
      <c r="DE14" s="61">
        <v>100</v>
      </c>
    </row>
    <row r="15" spans="3:109" ht="15" customHeight="1" x14ac:dyDescent="0.25">
      <c r="C15" s="40" t="s">
        <v>73</v>
      </c>
      <c r="D15" s="41">
        <v>70</v>
      </c>
      <c r="E15" s="44">
        <v>160</v>
      </c>
      <c r="H15" s="40" t="s">
        <v>73</v>
      </c>
      <c r="I15" s="35">
        <v>42.5</v>
      </c>
      <c r="J15" s="35">
        <v>47</v>
      </c>
      <c r="K15" s="7">
        <v>90.4</v>
      </c>
      <c r="L15" s="7">
        <v>11</v>
      </c>
      <c r="M15" s="7">
        <v>11</v>
      </c>
      <c r="N15" s="7">
        <v>100</v>
      </c>
      <c r="O15" s="54">
        <f t="shared" si="1"/>
        <v>95.2</v>
      </c>
      <c r="R15" s="40" t="s">
        <v>73</v>
      </c>
      <c r="S15" s="7" t="s">
        <v>152</v>
      </c>
      <c r="T15" s="7" t="s">
        <v>152</v>
      </c>
      <c r="U15" s="7" t="s">
        <v>152</v>
      </c>
      <c r="V15" s="7" t="s">
        <v>152</v>
      </c>
      <c r="W15" s="54">
        <v>100</v>
      </c>
      <c r="Z15" s="40" t="s">
        <v>73</v>
      </c>
      <c r="AA15" s="24">
        <v>62</v>
      </c>
      <c r="AB15" s="24">
        <v>62</v>
      </c>
      <c r="AC15" s="24">
        <v>100</v>
      </c>
      <c r="AD15" s="24">
        <v>48</v>
      </c>
      <c r="AE15" s="24">
        <v>42</v>
      </c>
      <c r="AF15" s="24">
        <v>87.5</v>
      </c>
      <c r="AG15" s="54">
        <f t="shared" si="2"/>
        <v>93.75</v>
      </c>
      <c r="AJ15" s="40" t="s">
        <v>73</v>
      </c>
      <c r="AK15" s="7" t="s">
        <v>152</v>
      </c>
      <c r="AL15" s="7" t="s">
        <v>152</v>
      </c>
      <c r="AM15" s="7" t="s">
        <v>152</v>
      </c>
      <c r="AN15" s="7" t="s">
        <v>152</v>
      </c>
      <c r="AO15" s="7" t="s">
        <v>152</v>
      </c>
      <c r="AP15" s="54">
        <v>100</v>
      </c>
      <c r="AS15" s="40" t="s">
        <v>73</v>
      </c>
      <c r="AT15" s="24">
        <v>70</v>
      </c>
      <c r="AU15" s="24">
        <v>70</v>
      </c>
      <c r="AV15" s="61">
        <v>100</v>
      </c>
      <c r="AY15" s="42" t="s">
        <v>73</v>
      </c>
      <c r="AZ15" s="43" t="s">
        <v>152</v>
      </c>
      <c r="BA15" s="44" t="s">
        <v>153</v>
      </c>
      <c r="BB15" s="43" t="s">
        <v>152</v>
      </c>
      <c r="BC15" s="43" t="s">
        <v>153</v>
      </c>
      <c r="BD15" s="43" t="s">
        <v>153</v>
      </c>
      <c r="BE15" s="59">
        <v>40</v>
      </c>
      <c r="BH15" s="40" t="s">
        <v>73</v>
      </c>
      <c r="BI15" s="12" t="s">
        <v>153</v>
      </c>
      <c r="BJ15" s="12" t="s">
        <v>153</v>
      </c>
      <c r="BK15" s="12" t="s">
        <v>153</v>
      </c>
      <c r="BL15" s="15" t="s">
        <v>152</v>
      </c>
      <c r="BM15" s="12" t="s">
        <v>152</v>
      </c>
      <c r="BN15" s="12" t="s">
        <v>152</v>
      </c>
      <c r="BO15" s="62">
        <v>60</v>
      </c>
      <c r="BR15" s="42" t="s">
        <v>73</v>
      </c>
      <c r="BS15" s="24">
        <v>10</v>
      </c>
      <c r="BT15" s="24">
        <v>10</v>
      </c>
      <c r="BU15" s="61">
        <v>100</v>
      </c>
      <c r="BX15" s="40" t="s">
        <v>73</v>
      </c>
      <c r="BY15" s="24">
        <v>70</v>
      </c>
      <c r="BZ15" s="24">
        <v>66</v>
      </c>
      <c r="CA15" s="61">
        <v>94.3</v>
      </c>
      <c r="CD15" s="40" t="s">
        <v>73</v>
      </c>
      <c r="CE15" s="24">
        <v>70</v>
      </c>
      <c r="CF15" s="24">
        <v>68</v>
      </c>
      <c r="CG15" s="61">
        <v>97.1</v>
      </c>
      <c r="CJ15" s="42" t="s">
        <v>73</v>
      </c>
      <c r="CK15" s="24">
        <v>42</v>
      </c>
      <c r="CL15" s="24">
        <v>40</v>
      </c>
      <c r="CM15" s="61">
        <v>95.2</v>
      </c>
      <c r="CP15" s="42" t="s">
        <v>73</v>
      </c>
      <c r="CQ15" s="24">
        <v>70</v>
      </c>
      <c r="CR15" s="24">
        <v>66</v>
      </c>
      <c r="CS15" s="61">
        <v>94.3</v>
      </c>
      <c r="CV15" s="40" t="s">
        <v>73</v>
      </c>
      <c r="CW15" s="24">
        <v>70</v>
      </c>
      <c r="CX15" s="24">
        <v>66</v>
      </c>
      <c r="CY15" s="61">
        <v>94.3</v>
      </c>
      <c r="DB15" s="40" t="s">
        <v>73</v>
      </c>
      <c r="DC15" s="24">
        <v>70</v>
      </c>
      <c r="DD15" s="24">
        <v>68</v>
      </c>
      <c r="DE15" s="61">
        <v>97.1</v>
      </c>
    </row>
    <row r="16" spans="3:109" ht="15" customHeight="1" x14ac:dyDescent="0.25">
      <c r="C16" s="40" t="s">
        <v>65</v>
      </c>
      <c r="D16" s="41">
        <v>568</v>
      </c>
      <c r="E16" s="44">
        <v>1200</v>
      </c>
      <c r="H16" s="40" t="s">
        <v>65</v>
      </c>
      <c r="I16" s="35">
        <v>42.5</v>
      </c>
      <c r="J16" s="35">
        <v>47</v>
      </c>
      <c r="K16" s="7">
        <v>90.4</v>
      </c>
      <c r="L16" s="7">
        <v>11</v>
      </c>
      <c r="M16" s="7">
        <v>11</v>
      </c>
      <c r="N16" s="7">
        <v>100</v>
      </c>
      <c r="O16" s="54">
        <f t="shared" si="1"/>
        <v>95.2</v>
      </c>
      <c r="R16" s="40" t="s">
        <v>65</v>
      </c>
      <c r="S16" s="7" t="s">
        <v>152</v>
      </c>
      <c r="T16" s="7" t="s">
        <v>152</v>
      </c>
      <c r="U16" s="7" t="s">
        <v>152</v>
      </c>
      <c r="V16" s="7" t="s">
        <v>152</v>
      </c>
      <c r="W16" s="54">
        <v>100</v>
      </c>
      <c r="Z16" s="40" t="s">
        <v>65</v>
      </c>
      <c r="AA16" s="24">
        <v>387</v>
      </c>
      <c r="AB16" s="24">
        <v>381</v>
      </c>
      <c r="AC16" s="24">
        <v>98.4</v>
      </c>
      <c r="AD16" s="24">
        <v>254</v>
      </c>
      <c r="AE16" s="24">
        <v>247</v>
      </c>
      <c r="AF16" s="24">
        <v>97.2</v>
      </c>
      <c r="AG16" s="54">
        <f t="shared" si="2"/>
        <v>97.800000000000011</v>
      </c>
      <c r="AJ16" s="40" t="s">
        <v>65</v>
      </c>
      <c r="AK16" s="7" t="s">
        <v>152</v>
      </c>
      <c r="AL16" s="7" t="s">
        <v>152</v>
      </c>
      <c r="AM16" s="7" t="s">
        <v>152</v>
      </c>
      <c r="AN16" s="7" t="s">
        <v>152</v>
      </c>
      <c r="AO16" s="7" t="s">
        <v>152</v>
      </c>
      <c r="AP16" s="54">
        <v>100</v>
      </c>
      <c r="AS16" s="40" t="s">
        <v>65</v>
      </c>
      <c r="AT16" s="24">
        <v>568</v>
      </c>
      <c r="AU16" s="24">
        <v>541</v>
      </c>
      <c r="AV16" s="61">
        <v>95.2</v>
      </c>
      <c r="AY16" s="42" t="s">
        <v>65</v>
      </c>
      <c r="AZ16" s="43" t="s">
        <v>152</v>
      </c>
      <c r="BA16" s="44" t="s">
        <v>152</v>
      </c>
      <c r="BB16" s="43" t="s">
        <v>152</v>
      </c>
      <c r="BC16" s="43" t="s">
        <v>152</v>
      </c>
      <c r="BD16" s="43" t="s">
        <v>152</v>
      </c>
      <c r="BE16" s="59">
        <v>100</v>
      </c>
      <c r="BH16" s="40" t="s">
        <v>65</v>
      </c>
      <c r="BI16" s="12" t="s">
        <v>152</v>
      </c>
      <c r="BJ16" s="12" t="s">
        <v>152</v>
      </c>
      <c r="BK16" s="12" t="s">
        <v>153</v>
      </c>
      <c r="BL16" s="15" t="s">
        <v>152</v>
      </c>
      <c r="BM16" s="12" t="s">
        <v>152</v>
      </c>
      <c r="BN16" s="12" t="s">
        <v>152</v>
      </c>
      <c r="BO16" s="62">
        <v>100</v>
      </c>
      <c r="BR16" s="42" t="s">
        <v>65</v>
      </c>
      <c r="BS16" s="24">
        <v>100</v>
      </c>
      <c r="BT16" s="24">
        <v>97</v>
      </c>
      <c r="BU16" s="61">
        <v>97</v>
      </c>
      <c r="BX16" s="40" t="s">
        <v>65</v>
      </c>
      <c r="BY16" s="24">
        <v>568</v>
      </c>
      <c r="BZ16" s="24">
        <v>530</v>
      </c>
      <c r="CA16" s="61">
        <v>93.3</v>
      </c>
      <c r="CD16" s="40" t="s">
        <v>65</v>
      </c>
      <c r="CE16" s="24">
        <v>568</v>
      </c>
      <c r="CF16" s="24">
        <v>546</v>
      </c>
      <c r="CG16" s="61">
        <v>96.1</v>
      </c>
      <c r="CJ16" s="42" t="s">
        <v>65</v>
      </c>
      <c r="CK16" s="24">
        <v>192</v>
      </c>
      <c r="CL16" s="24">
        <v>192</v>
      </c>
      <c r="CM16" s="61">
        <v>100</v>
      </c>
      <c r="CP16" s="42" t="s">
        <v>65</v>
      </c>
      <c r="CQ16" s="24">
        <v>568</v>
      </c>
      <c r="CR16" s="24">
        <v>538</v>
      </c>
      <c r="CS16" s="61">
        <v>94.7</v>
      </c>
      <c r="CV16" s="40" t="s">
        <v>65</v>
      </c>
      <c r="CW16" s="24">
        <v>568</v>
      </c>
      <c r="CX16" s="24">
        <v>538</v>
      </c>
      <c r="CY16" s="61">
        <v>94.7</v>
      </c>
      <c r="DB16" s="40" t="s">
        <v>65</v>
      </c>
      <c r="DC16" s="24">
        <v>568</v>
      </c>
      <c r="DD16" s="24">
        <v>535</v>
      </c>
      <c r="DE16" s="61">
        <v>94.2</v>
      </c>
    </row>
    <row r="17" spans="3:109" ht="15" customHeight="1" x14ac:dyDescent="0.25">
      <c r="C17" s="40" t="s">
        <v>66</v>
      </c>
      <c r="D17" s="41">
        <v>205</v>
      </c>
      <c r="E17" s="29">
        <v>450</v>
      </c>
      <c r="H17" s="40" t="s">
        <v>66</v>
      </c>
      <c r="I17" s="35">
        <v>47</v>
      </c>
      <c r="J17" s="35">
        <v>47</v>
      </c>
      <c r="K17" s="7">
        <f t="shared" si="0"/>
        <v>100</v>
      </c>
      <c r="L17" s="7">
        <v>11</v>
      </c>
      <c r="M17" s="7">
        <v>11</v>
      </c>
      <c r="N17" s="7">
        <v>100</v>
      </c>
      <c r="O17" s="54">
        <f t="shared" si="1"/>
        <v>100</v>
      </c>
      <c r="R17" s="40" t="s">
        <v>66</v>
      </c>
      <c r="S17" s="7" t="s">
        <v>152</v>
      </c>
      <c r="T17" s="7" t="s">
        <v>152</v>
      </c>
      <c r="U17" s="7" t="s">
        <v>152</v>
      </c>
      <c r="V17" s="7" t="s">
        <v>152</v>
      </c>
      <c r="W17" s="54">
        <v>100</v>
      </c>
      <c r="Z17" s="40" t="s">
        <v>66</v>
      </c>
      <c r="AA17" s="24">
        <v>175</v>
      </c>
      <c r="AB17" s="24">
        <v>172</v>
      </c>
      <c r="AC17" s="24">
        <v>98.3</v>
      </c>
      <c r="AD17" s="24">
        <v>158</v>
      </c>
      <c r="AE17" s="24">
        <v>157</v>
      </c>
      <c r="AF17" s="24">
        <v>99.4</v>
      </c>
      <c r="AG17" s="54">
        <f t="shared" si="2"/>
        <v>98.85</v>
      </c>
      <c r="AJ17" s="40" t="s">
        <v>66</v>
      </c>
      <c r="AK17" s="7" t="s">
        <v>152</v>
      </c>
      <c r="AL17" s="7" t="s">
        <v>152</v>
      </c>
      <c r="AM17" s="7" t="s">
        <v>152</v>
      </c>
      <c r="AN17" s="7" t="s">
        <v>152</v>
      </c>
      <c r="AO17" s="7" t="s">
        <v>152</v>
      </c>
      <c r="AP17" s="54">
        <v>100</v>
      </c>
      <c r="AS17" s="40" t="s">
        <v>66</v>
      </c>
      <c r="AT17" s="24">
        <v>205</v>
      </c>
      <c r="AU17" s="24">
        <v>198</v>
      </c>
      <c r="AV17" s="61">
        <v>96.6</v>
      </c>
      <c r="AY17" s="42" t="s">
        <v>66</v>
      </c>
      <c r="AZ17" s="43" t="s">
        <v>153</v>
      </c>
      <c r="BA17" s="44" t="s">
        <v>152</v>
      </c>
      <c r="BB17" s="43" t="s">
        <v>153</v>
      </c>
      <c r="BC17" s="43" t="s">
        <v>153</v>
      </c>
      <c r="BD17" s="43" t="s">
        <v>153</v>
      </c>
      <c r="BE17" s="59">
        <v>20</v>
      </c>
      <c r="BH17" s="40" t="s">
        <v>66</v>
      </c>
      <c r="BI17" s="12" t="s">
        <v>152</v>
      </c>
      <c r="BJ17" s="12" t="s">
        <v>152</v>
      </c>
      <c r="BK17" s="12" t="s">
        <v>153</v>
      </c>
      <c r="BL17" s="15" t="s">
        <v>152</v>
      </c>
      <c r="BM17" s="12" t="s">
        <v>152</v>
      </c>
      <c r="BN17" s="12" t="s">
        <v>152</v>
      </c>
      <c r="BO17" s="62">
        <v>100</v>
      </c>
      <c r="BR17" s="42" t="s">
        <v>66</v>
      </c>
      <c r="BS17" s="24">
        <v>19</v>
      </c>
      <c r="BT17" s="24">
        <v>18</v>
      </c>
      <c r="BU17" s="61">
        <v>94.7</v>
      </c>
      <c r="BX17" s="40" t="s">
        <v>66</v>
      </c>
      <c r="BY17" s="24">
        <v>205</v>
      </c>
      <c r="BZ17" s="24">
        <v>204</v>
      </c>
      <c r="CA17" s="61">
        <v>99.5</v>
      </c>
      <c r="CD17" s="40" t="s">
        <v>66</v>
      </c>
      <c r="CE17" s="24">
        <v>205</v>
      </c>
      <c r="CF17" s="24">
        <v>204</v>
      </c>
      <c r="CG17" s="61">
        <v>99.5</v>
      </c>
      <c r="CJ17" s="42" t="s">
        <v>66</v>
      </c>
      <c r="CK17" s="24">
        <v>147</v>
      </c>
      <c r="CL17" s="24">
        <v>146</v>
      </c>
      <c r="CM17" s="61">
        <v>99.3</v>
      </c>
      <c r="CP17" s="42" t="s">
        <v>66</v>
      </c>
      <c r="CQ17" s="24">
        <v>205</v>
      </c>
      <c r="CR17" s="24">
        <v>202</v>
      </c>
      <c r="CS17" s="61">
        <v>98.5</v>
      </c>
      <c r="CV17" s="40" t="s">
        <v>66</v>
      </c>
      <c r="CW17" s="24">
        <v>205</v>
      </c>
      <c r="CX17" s="24">
        <v>198</v>
      </c>
      <c r="CY17" s="61">
        <v>96.6</v>
      </c>
      <c r="DB17" s="40" t="s">
        <v>66</v>
      </c>
      <c r="DC17" s="24">
        <v>205</v>
      </c>
      <c r="DD17" s="24">
        <v>205</v>
      </c>
      <c r="DE17" s="61">
        <v>100</v>
      </c>
    </row>
    <row r="18" spans="3:109" ht="15" customHeight="1" x14ac:dyDescent="0.25">
      <c r="C18" s="40" t="s">
        <v>93</v>
      </c>
      <c r="D18" s="41">
        <v>43</v>
      </c>
      <c r="E18" s="44">
        <v>97</v>
      </c>
      <c r="H18" s="40" t="s">
        <v>180</v>
      </c>
      <c r="I18" s="35">
        <v>25</v>
      </c>
      <c r="J18" s="35">
        <v>47</v>
      </c>
      <c r="K18" s="7">
        <v>53.2</v>
      </c>
      <c r="L18" s="7">
        <v>11</v>
      </c>
      <c r="M18" s="7">
        <v>11</v>
      </c>
      <c r="N18" s="7">
        <v>100</v>
      </c>
      <c r="O18" s="54">
        <f t="shared" si="1"/>
        <v>76.599999999999994</v>
      </c>
      <c r="R18" s="40" t="s">
        <v>93</v>
      </c>
      <c r="S18" s="7" t="s">
        <v>152</v>
      </c>
      <c r="T18" s="7" t="s">
        <v>152</v>
      </c>
      <c r="U18" s="7" t="s">
        <v>152</v>
      </c>
      <c r="V18" s="7" t="s">
        <v>153</v>
      </c>
      <c r="W18" s="54">
        <v>90</v>
      </c>
      <c r="Z18" s="40" t="s">
        <v>93</v>
      </c>
      <c r="AA18" s="24">
        <v>36</v>
      </c>
      <c r="AB18" s="24">
        <v>36</v>
      </c>
      <c r="AC18" s="24">
        <v>100</v>
      </c>
      <c r="AD18" s="24">
        <v>36</v>
      </c>
      <c r="AE18" s="24">
        <v>36</v>
      </c>
      <c r="AF18" s="24">
        <v>100</v>
      </c>
      <c r="AG18" s="54">
        <f t="shared" si="2"/>
        <v>100</v>
      </c>
      <c r="AJ18" s="40" t="s">
        <v>93</v>
      </c>
      <c r="AK18" s="7" t="s">
        <v>152</v>
      </c>
      <c r="AL18" s="7" t="s">
        <v>152</v>
      </c>
      <c r="AM18" s="7" t="s">
        <v>152</v>
      </c>
      <c r="AN18" s="7" t="s">
        <v>152</v>
      </c>
      <c r="AO18" s="7" t="s">
        <v>152</v>
      </c>
      <c r="AP18" s="54">
        <v>100</v>
      </c>
      <c r="AS18" s="40" t="s">
        <v>93</v>
      </c>
      <c r="AT18" s="24">
        <v>43</v>
      </c>
      <c r="AU18" s="24">
        <v>43</v>
      </c>
      <c r="AV18" s="61">
        <v>100</v>
      </c>
      <c r="AY18" s="42" t="s">
        <v>93</v>
      </c>
      <c r="AZ18" s="43" t="s">
        <v>153</v>
      </c>
      <c r="BA18" s="44" t="s">
        <v>153</v>
      </c>
      <c r="BB18" s="43" t="s">
        <v>153</v>
      </c>
      <c r="BC18" s="43" t="s">
        <v>153</v>
      </c>
      <c r="BD18" s="43" t="s">
        <v>153</v>
      </c>
      <c r="BE18" s="59">
        <v>0</v>
      </c>
      <c r="BH18" s="40" t="s">
        <v>180</v>
      </c>
      <c r="BI18" s="12" t="s">
        <v>153</v>
      </c>
      <c r="BJ18" s="12" t="s">
        <v>153</v>
      </c>
      <c r="BK18" s="12" t="s">
        <v>153</v>
      </c>
      <c r="BL18" s="15" t="s">
        <v>153</v>
      </c>
      <c r="BM18" s="12" t="s">
        <v>152</v>
      </c>
      <c r="BN18" s="12" t="s">
        <v>152</v>
      </c>
      <c r="BO18" s="62">
        <v>60</v>
      </c>
      <c r="BR18" s="42" t="s">
        <v>93</v>
      </c>
      <c r="BS18" s="24">
        <v>3</v>
      </c>
      <c r="BT18" s="24">
        <v>3</v>
      </c>
      <c r="BU18" s="61">
        <v>100</v>
      </c>
      <c r="BX18" s="40" t="s">
        <v>93</v>
      </c>
      <c r="BY18" s="24">
        <v>43</v>
      </c>
      <c r="BZ18" s="24">
        <v>42</v>
      </c>
      <c r="CA18" s="61">
        <v>97.7</v>
      </c>
      <c r="CD18" s="40" t="s">
        <v>93</v>
      </c>
      <c r="CE18" s="24">
        <v>43</v>
      </c>
      <c r="CF18" s="24">
        <v>43</v>
      </c>
      <c r="CG18" s="61">
        <v>100</v>
      </c>
      <c r="CJ18" s="42" t="s">
        <v>93</v>
      </c>
      <c r="CK18" s="24">
        <v>36</v>
      </c>
      <c r="CL18" s="24">
        <v>36</v>
      </c>
      <c r="CM18" s="61">
        <v>100</v>
      </c>
      <c r="CP18" s="42" t="s">
        <v>93</v>
      </c>
      <c r="CQ18" s="24">
        <v>43</v>
      </c>
      <c r="CR18" s="24">
        <v>42</v>
      </c>
      <c r="CS18" s="61">
        <v>97.7</v>
      </c>
      <c r="CV18" s="40" t="s">
        <v>93</v>
      </c>
      <c r="CW18" s="24">
        <v>43</v>
      </c>
      <c r="CX18" s="24">
        <v>42</v>
      </c>
      <c r="CY18" s="61">
        <v>97.7</v>
      </c>
      <c r="DB18" s="40" t="s">
        <v>93</v>
      </c>
      <c r="DC18" s="24">
        <v>43</v>
      </c>
      <c r="DD18" s="24">
        <v>42</v>
      </c>
      <c r="DE18" s="61">
        <v>97.7</v>
      </c>
    </row>
    <row r="19" spans="3:109" ht="15" customHeight="1" x14ac:dyDescent="0.25">
      <c r="C19" s="40" t="s">
        <v>67</v>
      </c>
      <c r="D19" s="41">
        <v>402</v>
      </c>
      <c r="E19" s="44">
        <v>1000</v>
      </c>
      <c r="H19" s="40" t="s">
        <v>67</v>
      </c>
      <c r="I19" s="35">
        <v>42.5</v>
      </c>
      <c r="J19" s="35">
        <v>47</v>
      </c>
      <c r="K19" s="7">
        <v>90.4</v>
      </c>
      <c r="L19" s="7">
        <v>11</v>
      </c>
      <c r="M19" s="7">
        <v>11</v>
      </c>
      <c r="N19" s="7">
        <v>100</v>
      </c>
      <c r="O19" s="54">
        <f t="shared" si="1"/>
        <v>95.2</v>
      </c>
      <c r="R19" s="40" t="s">
        <v>67</v>
      </c>
      <c r="S19" s="7" t="s">
        <v>152</v>
      </c>
      <c r="T19" s="7" t="s">
        <v>152</v>
      </c>
      <c r="U19" s="7" t="s">
        <v>152</v>
      </c>
      <c r="V19" s="7" t="s">
        <v>152</v>
      </c>
      <c r="W19" s="54">
        <v>100</v>
      </c>
      <c r="Z19" s="40" t="s">
        <v>67</v>
      </c>
      <c r="AA19" s="24">
        <v>371</v>
      </c>
      <c r="AB19" s="24">
        <v>368</v>
      </c>
      <c r="AC19" s="24">
        <v>99.2</v>
      </c>
      <c r="AD19" s="24">
        <v>370</v>
      </c>
      <c r="AE19" s="24">
        <v>368</v>
      </c>
      <c r="AF19" s="24">
        <v>99.5</v>
      </c>
      <c r="AG19" s="54">
        <f t="shared" si="2"/>
        <v>99.35</v>
      </c>
      <c r="AJ19" s="40" t="s">
        <v>67</v>
      </c>
      <c r="AK19" s="7" t="s">
        <v>152</v>
      </c>
      <c r="AL19" s="7" t="s">
        <v>152</v>
      </c>
      <c r="AM19" s="7" t="s">
        <v>152</v>
      </c>
      <c r="AN19" s="7" t="s">
        <v>152</v>
      </c>
      <c r="AO19" s="7" t="s">
        <v>152</v>
      </c>
      <c r="AP19" s="54">
        <v>100</v>
      </c>
      <c r="AS19" s="40" t="s">
        <v>67</v>
      </c>
      <c r="AT19" s="24">
        <v>402</v>
      </c>
      <c r="AU19" s="24">
        <v>395</v>
      </c>
      <c r="AV19" s="61">
        <v>98.3</v>
      </c>
      <c r="AY19" s="42" t="s">
        <v>212</v>
      </c>
      <c r="AZ19" s="43" t="s">
        <v>152</v>
      </c>
      <c r="BA19" s="44" t="s">
        <v>152</v>
      </c>
      <c r="BB19" s="43" t="s">
        <v>152</v>
      </c>
      <c r="BC19" s="43" t="s">
        <v>153</v>
      </c>
      <c r="BD19" s="43" t="s">
        <v>153</v>
      </c>
      <c r="BE19" s="59">
        <v>60</v>
      </c>
      <c r="BH19" s="40" t="s">
        <v>67</v>
      </c>
      <c r="BI19" s="12" t="s">
        <v>153</v>
      </c>
      <c r="BJ19" s="12" t="s">
        <v>153</v>
      </c>
      <c r="BK19" s="12" t="s">
        <v>153</v>
      </c>
      <c r="BL19" s="15" t="s">
        <v>152</v>
      </c>
      <c r="BM19" s="12" t="s">
        <v>152</v>
      </c>
      <c r="BN19" s="12" t="s">
        <v>152</v>
      </c>
      <c r="BO19" s="62">
        <v>60</v>
      </c>
      <c r="BR19" s="42" t="s">
        <v>67</v>
      </c>
      <c r="BS19" s="24">
        <v>36</v>
      </c>
      <c r="BT19" s="24">
        <v>34</v>
      </c>
      <c r="BU19" s="61">
        <v>94.4</v>
      </c>
      <c r="BX19" s="40" t="s">
        <v>67</v>
      </c>
      <c r="BY19" s="24">
        <v>402</v>
      </c>
      <c r="BZ19" s="24">
        <v>400</v>
      </c>
      <c r="CA19" s="61">
        <v>99.5</v>
      </c>
      <c r="CD19" s="40" t="s">
        <v>67</v>
      </c>
      <c r="CE19" s="24">
        <v>402</v>
      </c>
      <c r="CF19" s="24">
        <v>400</v>
      </c>
      <c r="CG19" s="61">
        <v>99.5</v>
      </c>
      <c r="CJ19" s="42" t="s">
        <v>67</v>
      </c>
      <c r="CK19" s="24">
        <v>350</v>
      </c>
      <c r="CL19" s="24">
        <v>349</v>
      </c>
      <c r="CM19" s="61">
        <v>99.7</v>
      </c>
      <c r="CP19" s="42" t="s">
        <v>67</v>
      </c>
      <c r="CQ19" s="24">
        <v>402</v>
      </c>
      <c r="CR19" s="24">
        <v>398</v>
      </c>
      <c r="CS19" s="61">
        <v>99</v>
      </c>
      <c r="CV19" s="40" t="s">
        <v>67</v>
      </c>
      <c r="CW19" s="24">
        <v>402</v>
      </c>
      <c r="CX19" s="24">
        <v>391</v>
      </c>
      <c r="CY19" s="61">
        <v>97.3</v>
      </c>
      <c r="DB19" s="40" t="s">
        <v>67</v>
      </c>
      <c r="DC19" s="24">
        <v>402</v>
      </c>
      <c r="DD19" s="24">
        <v>398</v>
      </c>
      <c r="DE19" s="61">
        <v>99</v>
      </c>
    </row>
    <row r="20" spans="3:109" ht="15" customHeight="1" x14ac:dyDescent="0.25">
      <c r="C20" s="40" t="s">
        <v>68</v>
      </c>
      <c r="D20" s="41">
        <v>24</v>
      </c>
      <c r="E20" s="44">
        <v>50</v>
      </c>
      <c r="H20" s="40" t="s">
        <v>68</v>
      </c>
      <c r="I20" s="35">
        <v>47</v>
      </c>
      <c r="J20" s="35">
        <v>47</v>
      </c>
      <c r="K20" s="7">
        <f t="shared" si="0"/>
        <v>100</v>
      </c>
      <c r="L20" s="7">
        <v>11</v>
      </c>
      <c r="M20" s="7">
        <v>11</v>
      </c>
      <c r="N20" s="7">
        <v>100</v>
      </c>
      <c r="O20" s="54">
        <f t="shared" si="1"/>
        <v>100</v>
      </c>
      <c r="R20" s="40" t="s">
        <v>68</v>
      </c>
      <c r="S20" s="7" t="s">
        <v>152</v>
      </c>
      <c r="T20" s="7" t="s">
        <v>152</v>
      </c>
      <c r="U20" s="7" t="s">
        <v>152</v>
      </c>
      <c r="V20" s="7" t="s">
        <v>152</v>
      </c>
      <c r="W20" s="54">
        <v>100</v>
      </c>
      <c r="Z20" s="40" t="s">
        <v>68</v>
      </c>
      <c r="AA20" s="24">
        <v>24</v>
      </c>
      <c r="AB20" s="24">
        <v>24</v>
      </c>
      <c r="AC20" s="24">
        <v>100</v>
      </c>
      <c r="AD20" s="24">
        <v>19</v>
      </c>
      <c r="AE20" s="24">
        <v>19</v>
      </c>
      <c r="AF20" s="24">
        <v>100</v>
      </c>
      <c r="AG20" s="54">
        <f t="shared" si="2"/>
        <v>100</v>
      </c>
      <c r="AJ20" s="40" t="s">
        <v>68</v>
      </c>
      <c r="AK20" s="7" t="s">
        <v>152</v>
      </c>
      <c r="AL20" s="7" t="s">
        <v>152</v>
      </c>
      <c r="AM20" s="7" t="s">
        <v>152</v>
      </c>
      <c r="AN20" s="7" t="s">
        <v>152</v>
      </c>
      <c r="AO20" s="7" t="s">
        <v>152</v>
      </c>
      <c r="AP20" s="54">
        <v>100</v>
      </c>
      <c r="AS20" s="40" t="s">
        <v>68</v>
      </c>
      <c r="AT20" s="24">
        <v>24</v>
      </c>
      <c r="AU20" s="24">
        <v>24</v>
      </c>
      <c r="AV20" s="61">
        <v>100</v>
      </c>
      <c r="AY20" s="42" t="s">
        <v>68</v>
      </c>
      <c r="AZ20" s="43" t="s">
        <v>152</v>
      </c>
      <c r="BA20" s="44" t="s">
        <v>153</v>
      </c>
      <c r="BB20" s="43" t="s">
        <v>152</v>
      </c>
      <c r="BC20" s="43" t="s">
        <v>153</v>
      </c>
      <c r="BD20" s="43" t="s">
        <v>153</v>
      </c>
      <c r="BE20" s="59">
        <v>40</v>
      </c>
      <c r="BH20" s="40" t="s">
        <v>68</v>
      </c>
      <c r="BI20" s="12" t="s">
        <v>153</v>
      </c>
      <c r="BJ20" s="12" t="s">
        <v>153</v>
      </c>
      <c r="BK20" s="12" t="s">
        <v>153</v>
      </c>
      <c r="BL20" s="15" t="s">
        <v>152</v>
      </c>
      <c r="BM20" s="12" t="s">
        <v>152</v>
      </c>
      <c r="BN20" s="12" t="s">
        <v>152</v>
      </c>
      <c r="BO20" s="62">
        <v>60</v>
      </c>
      <c r="BR20" s="42" t="s">
        <v>68</v>
      </c>
      <c r="BS20" s="24">
        <v>4</v>
      </c>
      <c r="BT20" s="24">
        <v>4</v>
      </c>
      <c r="BU20" s="61">
        <v>100</v>
      </c>
      <c r="BX20" s="40" t="s">
        <v>68</v>
      </c>
      <c r="BY20" s="24">
        <v>24</v>
      </c>
      <c r="BZ20" s="24">
        <v>24</v>
      </c>
      <c r="CA20" s="61">
        <v>100</v>
      </c>
      <c r="CD20" s="40" t="s">
        <v>68</v>
      </c>
      <c r="CE20" s="24">
        <v>24</v>
      </c>
      <c r="CF20" s="24">
        <v>24</v>
      </c>
      <c r="CG20" s="61">
        <v>100</v>
      </c>
      <c r="CJ20" s="42" t="s">
        <v>68</v>
      </c>
      <c r="CK20" s="24">
        <v>22</v>
      </c>
      <c r="CL20" s="24">
        <v>22</v>
      </c>
      <c r="CM20" s="61">
        <v>100</v>
      </c>
      <c r="CP20" s="42" t="s">
        <v>68</v>
      </c>
      <c r="CQ20" s="24">
        <v>24</v>
      </c>
      <c r="CR20" s="24">
        <v>24</v>
      </c>
      <c r="CS20" s="61">
        <v>100</v>
      </c>
      <c r="CV20" s="40" t="s">
        <v>68</v>
      </c>
      <c r="CW20" s="24">
        <v>24</v>
      </c>
      <c r="CX20" s="24">
        <v>24</v>
      </c>
      <c r="CY20" s="61">
        <v>100</v>
      </c>
      <c r="DB20" s="40" t="s">
        <v>68</v>
      </c>
      <c r="DC20" s="24">
        <v>24</v>
      </c>
      <c r="DD20" s="24">
        <v>24</v>
      </c>
      <c r="DE20" s="61">
        <v>100</v>
      </c>
    </row>
    <row r="21" spans="3:109" ht="15" customHeight="1" x14ac:dyDescent="0.25">
      <c r="C21" s="40" t="s">
        <v>74</v>
      </c>
      <c r="D21" s="41">
        <v>605</v>
      </c>
      <c r="E21" s="44">
        <v>1841</v>
      </c>
      <c r="H21" s="40" t="s">
        <v>74</v>
      </c>
      <c r="I21" s="35">
        <v>47</v>
      </c>
      <c r="J21" s="35">
        <v>47</v>
      </c>
      <c r="K21" s="7">
        <f t="shared" si="0"/>
        <v>100</v>
      </c>
      <c r="L21" s="7">
        <v>11</v>
      </c>
      <c r="M21" s="7">
        <v>11</v>
      </c>
      <c r="N21" s="7">
        <v>100</v>
      </c>
      <c r="O21" s="54">
        <f t="shared" si="1"/>
        <v>100</v>
      </c>
      <c r="R21" s="40" t="s">
        <v>74</v>
      </c>
      <c r="S21" s="7" t="s">
        <v>152</v>
      </c>
      <c r="T21" s="7" t="s">
        <v>152</v>
      </c>
      <c r="U21" s="7" t="s">
        <v>152</v>
      </c>
      <c r="V21" s="7" t="s">
        <v>152</v>
      </c>
      <c r="W21" s="54">
        <v>100</v>
      </c>
      <c r="Z21" s="40" t="s">
        <v>74</v>
      </c>
      <c r="AA21" s="24">
        <v>444</v>
      </c>
      <c r="AB21" s="24">
        <v>429</v>
      </c>
      <c r="AC21" s="24">
        <v>96.6</v>
      </c>
      <c r="AD21" s="24">
        <v>421</v>
      </c>
      <c r="AE21" s="24">
        <v>410</v>
      </c>
      <c r="AF21" s="24">
        <v>97.4</v>
      </c>
      <c r="AG21" s="54">
        <f t="shared" si="2"/>
        <v>97</v>
      </c>
      <c r="AJ21" s="40" t="s">
        <v>74</v>
      </c>
      <c r="AK21" s="7" t="s">
        <v>152</v>
      </c>
      <c r="AL21" s="7" t="s">
        <v>152</v>
      </c>
      <c r="AM21" s="7" t="s">
        <v>152</v>
      </c>
      <c r="AN21" s="7" t="s">
        <v>152</v>
      </c>
      <c r="AO21" s="7" t="s">
        <v>152</v>
      </c>
      <c r="AP21" s="54">
        <v>100</v>
      </c>
      <c r="AS21" s="40" t="s">
        <v>74</v>
      </c>
      <c r="AT21" s="24">
        <v>605</v>
      </c>
      <c r="AU21" s="24">
        <v>569</v>
      </c>
      <c r="AV21" s="61">
        <v>94</v>
      </c>
      <c r="AY21" s="42" t="s">
        <v>74</v>
      </c>
      <c r="AZ21" s="43" t="s">
        <v>152</v>
      </c>
      <c r="BA21" s="44" t="s">
        <v>152</v>
      </c>
      <c r="BB21" s="43" t="s">
        <v>152</v>
      </c>
      <c r="BC21" s="43" t="s">
        <v>153</v>
      </c>
      <c r="BD21" s="43" t="s">
        <v>153</v>
      </c>
      <c r="BE21" s="59">
        <v>60</v>
      </c>
      <c r="BH21" s="40" t="s">
        <v>74</v>
      </c>
      <c r="BI21" s="12" t="s">
        <v>153</v>
      </c>
      <c r="BJ21" s="12" t="s">
        <v>152</v>
      </c>
      <c r="BK21" s="12" t="s">
        <v>153</v>
      </c>
      <c r="BL21" s="15" t="s">
        <v>152</v>
      </c>
      <c r="BM21" s="12" t="s">
        <v>152</v>
      </c>
      <c r="BN21" s="12" t="s">
        <v>152</v>
      </c>
      <c r="BO21" s="62">
        <v>80</v>
      </c>
      <c r="BR21" s="42" t="s">
        <v>74</v>
      </c>
      <c r="BS21" s="24">
        <v>17</v>
      </c>
      <c r="BT21" s="24">
        <v>17</v>
      </c>
      <c r="BU21" s="61">
        <v>100</v>
      </c>
      <c r="BX21" s="40" t="s">
        <v>74</v>
      </c>
      <c r="BY21" s="24">
        <v>605</v>
      </c>
      <c r="BZ21" s="24">
        <v>595</v>
      </c>
      <c r="CA21" s="61">
        <v>98.3</v>
      </c>
      <c r="CD21" s="40" t="s">
        <v>74</v>
      </c>
      <c r="CE21" s="24">
        <v>605</v>
      </c>
      <c r="CF21" s="24">
        <v>601</v>
      </c>
      <c r="CG21" s="61">
        <v>99.3</v>
      </c>
      <c r="CJ21" s="42" t="s">
        <v>74</v>
      </c>
      <c r="CK21" s="24">
        <v>376</v>
      </c>
      <c r="CL21" s="24">
        <v>376</v>
      </c>
      <c r="CM21" s="61">
        <v>100</v>
      </c>
      <c r="CP21" s="42" t="s">
        <v>74</v>
      </c>
      <c r="CQ21" s="24">
        <v>605</v>
      </c>
      <c r="CR21" s="24">
        <v>604</v>
      </c>
      <c r="CS21" s="61">
        <v>99.8</v>
      </c>
      <c r="CV21" s="40" t="s">
        <v>74</v>
      </c>
      <c r="CW21" s="24">
        <v>605</v>
      </c>
      <c r="CX21" s="24">
        <v>587</v>
      </c>
      <c r="CY21" s="61">
        <v>97</v>
      </c>
      <c r="DB21" s="40" t="s">
        <v>74</v>
      </c>
      <c r="DC21" s="24">
        <v>605</v>
      </c>
      <c r="DD21" s="24">
        <v>602</v>
      </c>
      <c r="DE21" s="61">
        <v>99.5</v>
      </c>
    </row>
    <row r="22" spans="3:109" ht="15" customHeight="1" x14ac:dyDescent="0.25">
      <c r="C22" s="40" t="s">
        <v>70</v>
      </c>
      <c r="D22" s="41">
        <v>186</v>
      </c>
      <c r="E22" s="44">
        <v>450</v>
      </c>
      <c r="H22" s="40" t="s">
        <v>70</v>
      </c>
      <c r="I22" s="35">
        <v>47</v>
      </c>
      <c r="J22" s="35">
        <v>47</v>
      </c>
      <c r="K22" s="7">
        <f t="shared" si="0"/>
        <v>100</v>
      </c>
      <c r="L22" s="7">
        <v>11</v>
      </c>
      <c r="M22" s="7">
        <v>11</v>
      </c>
      <c r="N22" s="7">
        <v>100</v>
      </c>
      <c r="O22" s="54">
        <f t="shared" si="1"/>
        <v>100</v>
      </c>
      <c r="R22" s="40" t="s">
        <v>70</v>
      </c>
      <c r="S22" s="7" t="s">
        <v>152</v>
      </c>
      <c r="T22" s="7" t="s">
        <v>152</v>
      </c>
      <c r="U22" s="7" t="s">
        <v>152</v>
      </c>
      <c r="V22" s="7" t="s">
        <v>152</v>
      </c>
      <c r="W22" s="54">
        <v>100</v>
      </c>
      <c r="Z22" s="40" t="s">
        <v>70</v>
      </c>
      <c r="AA22" s="24">
        <v>160</v>
      </c>
      <c r="AB22" s="24">
        <v>160</v>
      </c>
      <c r="AC22" s="24">
        <v>100</v>
      </c>
      <c r="AD22" s="24">
        <v>124</v>
      </c>
      <c r="AE22" s="24">
        <v>124</v>
      </c>
      <c r="AF22" s="24">
        <v>100</v>
      </c>
      <c r="AG22" s="54">
        <f t="shared" si="2"/>
        <v>100</v>
      </c>
      <c r="AJ22" s="40" t="s">
        <v>70</v>
      </c>
      <c r="AK22" s="7" t="s">
        <v>152</v>
      </c>
      <c r="AL22" s="7" t="s">
        <v>152</v>
      </c>
      <c r="AM22" s="7" t="s">
        <v>152</v>
      </c>
      <c r="AN22" s="7" t="s">
        <v>152</v>
      </c>
      <c r="AO22" s="7" t="s">
        <v>152</v>
      </c>
      <c r="AP22" s="54">
        <v>100</v>
      </c>
      <c r="AS22" s="40" t="s">
        <v>70</v>
      </c>
      <c r="AT22" s="24">
        <v>186</v>
      </c>
      <c r="AU22" s="24">
        <v>186</v>
      </c>
      <c r="AV22" s="61">
        <v>100</v>
      </c>
      <c r="AY22" s="42" t="s">
        <v>70</v>
      </c>
      <c r="AZ22" s="43" t="s">
        <v>152</v>
      </c>
      <c r="BA22" s="44" t="s">
        <v>153</v>
      </c>
      <c r="BB22" s="43" t="s">
        <v>152</v>
      </c>
      <c r="BC22" s="43" t="s">
        <v>153</v>
      </c>
      <c r="BD22" s="43" t="s">
        <v>152</v>
      </c>
      <c r="BE22" s="59">
        <v>60</v>
      </c>
      <c r="BH22" s="40" t="s">
        <v>217</v>
      </c>
      <c r="BI22" s="12" t="s">
        <v>152</v>
      </c>
      <c r="BJ22" s="12" t="s">
        <v>153</v>
      </c>
      <c r="BK22" s="12" t="s">
        <v>153</v>
      </c>
      <c r="BL22" s="15" t="s">
        <v>152</v>
      </c>
      <c r="BM22" s="12" t="s">
        <v>152</v>
      </c>
      <c r="BN22" s="12" t="s">
        <v>152</v>
      </c>
      <c r="BO22" s="62">
        <v>100</v>
      </c>
      <c r="BR22" s="42" t="s">
        <v>70</v>
      </c>
      <c r="BS22" s="24">
        <v>25</v>
      </c>
      <c r="BT22" s="24">
        <v>25</v>
      </c>
      <c r="BU22" s="61">
        <v>100</v>
      </c>
      <c r="BX22" s="40" t="s">
        <v>70</v>
      </c>
      <c r="BY22" s="24">
        <v>186</v>
      </c>
      <c r="BZ22" s="24">
        <v>160</v>
      </c>
      <c r="CA22" s="61">
        <v>86</v>
      </c>
      <c r="CD22" s="40" t="s">
        <v>70</v>
      </c>
      <c r="CE22" s="24">
        <v>186</v>
      </c>
      <c r="CF22" s="24">
        <v>173</v>
      </c>
      <c r="CG22" s="61">
        <v>93</v>
      </c>
      <c r="CJ22" s="42" t="s">
        <v>70</v>
      </c>
      <c r="CK22" s="24">
        <v>150</v>
      </c>
      <c r="CL22" s="24">
        <v>137</v>
      </c>
      <c r="CM22" s="61">
        <v>91.3</v>
      </c>
      <c r="CP22" s="42" t="s">
        <v>70</v>
      </c>
      <c r="CQ22" s="24">
        <v>186</v>
      </c>
      <c r="CR22" s="24">
        <v>174</v>
      </c>
      <c r="CS22" s="61">
        <v>93.5</v>
      </c>
      <c r="CV22" s="40" t="s">
        <v>70</v>
      </c>
      <c r="CW22" s="24">
        <v>186</v>
      </c>
      <c r="CX22" s="24">
        <v>160</v>
      </c>
      <c r="CY22" s="61">
        <v>86</v>
      </c>
      <c r="DB22" s="40" t="s">
        <v>70</v>
      </c>
      <c r="DC22" s="24">
        <v>186</v>
      </c>
      <c r="DD22" s="24">
        <v>186</v>
      </c>
      <c r="DE22" s="61">
        <v>100</v>
      </c>
    </row>
    <row r="23" spans="3:109" ht="15" customHeight="1" x14ac:dyDescent="0.25">
      <c r="C23" s="40" t="s">
        <v>77</v>
      </c>
      <c r="D23" s="41">
        <v>620</v>
      </c>
      <c r="E23" s="44">
        <v>2611</v>
      </c>
      <c r="H23" s="40" t="s">
        <v>77</v>
      </c>
      <c r="I23" s="35">
        <v>47</v>
      </c>
      <c r="J23" s="35">
        <v>47</v>
      </c>
      <c r="K23" s="7">
        <f t="shared" si="0"/>
        <v>100</v>
      </c>
      <c r="L23" s="7">
        <v>11</v>
      </c>
      <c r="M23" s="7">
        <v>11</v>
      </c>
      <c r="N23" s="7">
        <v>100</v>
      </c>
      <c r="O23" s="54">
        <f t="shared" si="1"/>
        <v>100</v>
      </c>
      <c r="R23" s="40" t="s">
        <v>77</v>
      </c>
      <c r="S23" s="7" t="s">
        <v>152</v>
      </c>
      <c r="T23" s="7" t="s">
        <v>152</v>
      </c>
      <c r="U23" s="7" t="s">
        <v>152</v>
      </c>
      <c r="V23" s="7" t="s">
        <v>152</v>
      </c>
      <c r="W23" s="54">
        <v>100</v>
      </c>
      <c r="Z23" s="40" t="s">
        <v>77</v>
      </c>
      <c r="AA23" s="24">
        <v>492</v>
      </c>
      <c r="AB23" s="24">
        <v>472</v>
      </c>
      <c r="AC23" s="24">
        <v>95.9</v>
      </c>
      <c r="AD23" s="24">
        <v>408</v>
      </c>
      <c r="AE23" s="24">
        <v>392</v>
      </c>
      <c r="AF23" s="24">
        <v>96.1</v>
      </c>
      <c r="AG23" s="54">
        <f t="shared" si="2"/>
        <v>96</v>
      </c>
      <c r="AJ23" s="40" t="s">
        <v>77</v>
      </c>
      <c r="AK23" s="7" t="s">
        <v>152</v>
      </c>
      <c r="AL23" s="7" t="s">
        <v>152</v>
      </c>
      <c r="AM23" s="7" t="s">
        <v>152</v>
      </c>
      <c r="AN23" s="7" t="s">
        <v>152</v>
      </c>
      <c r="AO23" s="7" t="s">
        <v>152</v>
      </c>
      <c r="AP23" s="54">
        <v>100</v>
      </c>
      <c r="AS23" s="40" t="s">
        <v>77</v>
      </c>
      <c r="AT23" s="24">
        <v>620</v>
      </c>
      <c r="AU23" s="24">
        <v>596</v>
      </c>
      <c r="AV23" s="61">
        <v>96.1</v>
      </c>
      <c r="AY23" s="42" t="s">
        <v>77</v>
      </c>
      <c r="AZ23" s="43" t="s">
        <v>152</v>
      </c>
      <c r="BA23" s="43" t="s">
        <v>152</v>
      </c>
      <c r="BB23" s="43" t="s">
        <v>152</v>
      </c>
      <c r="BC23" s="43" t="s">
        <v>152</v>
      </c>
      <c r="BD23" s="43" t="s">
        <v>152</v>
      </c>
      <c r="BE23" s="59">
        <v>100</v>
      </c>
      <c r="BH23" s="40" t="s">
        <v>77</v>
      </c>
      <c r="BI23" s="12" t="s">
        <v>152</v>
      </c>
      <c r="BJ23" s="12" t="s">
        <v>152</v>
      </c>
      <c r="BK23" s="12" t="s">
        <v>153</v>
      </c>
      <c r="BL23" s="15" t="s">
        <v>152</v>
      </c>
      <c r="BM23" s="12" t="s">
        <v>152</v>
      </c>
      <c r="BN23" s="12" t="s">
        <v>152</v>
      </c>
      <c r="BO23" s="62">
        <v>100</v>
      </c>
      <c r="BR23" s="42" t="s">
        <v>77</v>
      </c>
      <c r="BS23" s="24">
        <v>44</v>
      </c>
      <c r="BT23" s="24">
        <v>44</v>
      </c>
      <c r="BU23" s="61">
        <v>100</v>
      </c>
      <c r="BX23" s="40" t="s">
        <v>77</v>
      </c>
      <c r="BY23" s="24">
        <v>620</v>
      </c>
      <c r="BZ23" s="24">
        <v>616</v>
      </c>
      <c r="CA23" s="61">
        <v>99.4</v>
      </c>
      <c r="CD23" s="40" t="s">
        <v>77</v>
      </c>
      <c r="CE23" s="24">
        <v>620</v>
      </c>
      <c r="CF23" s="24">
        <v>616</v>
      </c>
      <c r="CG23" s="61">
        <v>99.4</v>
      </c>
      <c r="CJ23" s="42" t="s">
        <v>77</v>
      </c>
      <c r="CK23" s="24">
        <v>396</v>
      </c>
      <c r="CL23" s="24">
        <v>388</v>
      </c>
      <c r="CM23" s="61">
        <v>98</v>
      </c>
      <c r="CP23" s="42" t="s">
        <v>77</v>
      </c>
      <c r="CQ23" s="24">
        <v>620</v>
      </c>
      <c r="CR23" s="24">
        <v>612</v>
      </c>
      <c r="CS23" s="61">
        <v>98.7</v>
      </c>
      <c r="CV23" s="40" t="s">
        <v>77</v>
      </c>
      <c r="CW23" s="24">
        <v>620</v>
      </c>
      <c r="CX23" s="24">
        <v>600</v>
      </c>
      <c r="CY23" s="61">
        <v>96.8</v>
      </c>
      <c r="DB23" s="40" t="s">
        <v>77</v>
      </c>
      <c r="DC23" s="24">
        <v>620</v>
      </c>
      <c r="DD23" s="24">
        <v>612</v>
      </c>
      <c r="DE23" s="61">
        <v>98.7</v>
      </c>
    </row>
    <row r="24" spans="3:109" ht="15" customHeight="1" x14ac:dyDescent="0.25">
      <c r="C24" s="40" t="s">
        <v>78</v>
      </c>
      <c r="D24" s="41">
        <v>209</v>
      </c>
      <c r="E24" s="44">
        <v>513</v>
      </c>
      <c r="H24" s="40" t="s">
        <v>78</v>
      </c>
      <c r="I24" s="35">
        <v>47</v>
      </c>
      <c r="J24" s="35">
        <v>47</v>
      </c>
      <c r="K24" s="7">
        <f t="shared" si="0"/>
        <v>100</v>
      </c>
      <c r="L24" s="7">
        <v>11</v>
      </c>
      <c r="M24" s="7">
        <v>11</v>
      </c>
      <c r="N24" s="7">
        <v>100</v>
      </c>
      <c r="O24" s="54">
        <f t="shared" si="1"/>
        <v>100</v>
      </c>
      <c r="R24" s="40" t="s">
        <v>78</v>
      </c>
      <c r="S24" s="7" t="s">
        <v>152</v>
      </c>
      <c r="T24" s="7" t="s">
        <v>152</v>
      </c>
      <c r="U24" s="7" t="s">
        <v>152</v>
      </c>
      <c r="V24" s="7" t="s">
        <v>152</v>
      </c>
      <c r="W24" s="54">
        <v>100</v>
      </c>
      <c r="Z24" s="40" t="s">
        <v>78</v>
      </c>
      <c r="AA24" s="24">
        <v>155</v>
      </c>
      <c r="AB24" s="24">
        <v>152</v>
      </c>
      <c r="AC24" s="24">
        <v>98.1</v>
      </c>
      <c r="AD24" s="24">
        <v>126</v>
      </c>
      <c r="AE24" s="24">
        <v>120</v>
      </c>
      <c r="AF24" s="24">
        <v>95.2</v>
      </c>
      <c r="AG24" s="54">
        <f t="shared" si="2"/>
        <v>96.65</v>
      </c>
      <c r="AJ24" s="40" t="s">
        <v>78</v>
      </c>
      <c r="AK24" s="7" t="s">
        <v>152</v>
      </c>
      <c r="AL24" s="7" t="s">
        <v>152</v>
      </c>
      <c r="AM24" s="7" t="s">
        <v>152</v>
      </c>
      <c r="AN24" s="7" t="s">
        <v>152</v>
      </c>
      <c r="AO24" s="7" t="s">
        <v>152</v>
      </c>
      <c r="AP24" s="54">
        <v>100</v>
      </c>
      <c r="AS24" s="40" t="s">
        <v>78</v>
      </c>
      <c r="AT24" s="24">
        <v>209</v>
      </c>
      <c r="AU24" s="24">
        <v>202</v>
      </c>
      <c r="AV24" s="61">
        <v>96.7</v>
      </c>
      <c r="AY24" s="42" t="s">
        <v>78</v>
      </c>
      <c r="AZ24" s="43" t="s">
        <v>152</v>
      </c>
      <c r="BA24" s="43" t="s">
        <v>152</v>
      </c>
      <c r="BB24" s="43" t="s">
        <v>152</v>
      </c>
      <c r="BC24" s="43" t="s">
        <v>152</v>
      </c>
      <c r="BD24" s="43" t="s">
        <v>152</v>
      </c>
      <c r="BE24" s="59">
        <v>100</v>
      </c>
      <c r="BH24" s="40" t="s">
        <v>78</v>
      </c>
      <c r="BI24" s="12" t="s">
        <v>152</v>
      </c>
      <c r="BJ24" s="12" t="s">
        <v>152</v>
      </c>
      <c r="BK24" s="12" t="s">
        <v>153</v>
      </c>
      <c r="BL24" s="15" t="s">
        <v>152</v>
      </c>
      <c r="BM24" s="12" t="s">
        <v>152</v>
      </c>
      <c r="BN24" s="12" t="s">
        <v>152</v>
      </c>
      <c r="BO24" s="62">
        <v>100</v>
      </c>
      <c r="BR24" s="42" t="s">
        <v>78</v>
      </c>
      <c r="BS24" s="24">
        <v>19</v>
      </c>
      <c r="BT24" s="24">
        <v>19</v>
      </c>
      <c r="BU24" s="61">
        <v>100</v>
      </c>
      <c r="BX24" s="40" t="s">
        <v>78</v>
      </c>
      <c r="BY24" s="24">
        <v>209</v>
      </c>
      <c r="BZ24" s="24">
        <v>205</v>
      </c>
      <c r="CA24" s="61">
        <v>98.1</v>
      </c>
      <c r="CD24" s="40" t="s">
        <v>78</v>
      </c>
      <c r="CE24" s="24">
        <v>209</v>
      </c>
      <c r="CF24" s="24">
        <v>208</v>
      </c>
      <c r="CG24" s="61">
        <v>99.5</v>
      </c>
      <c r="CJ24" s="42" t="s">
        <v>78</v>
      </c>
      <c r="CK24" s="24">
        <v>118</v>
      </c>
      <c r="CL24" s="24">
        <v>118</v>
      </c>
      <c r="CM24" s="61">
        <v>100</v>
      </c>
      <c r="CP24" s="42" t="s">
        <v>78</v>
      </c>
      <c r="CQ24" s="24">
        <v>209</v>
      </c>
      <c r="CR24" s="24">
        <v>205</v>
      </c>
      <c r="CS24" s="61">
        <v>98.1</v>
      </c>
      <c r="CV24" s="40" t="s">
        <v>78</v>
      </c>
      <c r="CW24" s="24">
        <v>209</v>
      </c>
      <c r="CX24" s="24">
        <v>201</v>
      </c>
      <c r="CY24" s="61">
        <v>96.2</v>
      </c>
      <c r="DB24" s="40" t="s">
        <v>78</v>
      </c>
      <c r="DC24" s="24">
        <v>209</v>
      </c>
      <c r="DD24" s="24">
        <v>206</v>
      </c>
      <c r="DE24" s="61">
        <v>98.6</v>
      </c>
    </row>
    <row r="25" spans="3:109" ht="15" customHeight="1" x14ac:dyDescent="0.25">
      <c r="C25" s="40" t="s">
        <v>83</v>
      </c>
      <c r="D25" s="41">
        <v>325</v>
      </c>
      <c r="E25" s="44">
        <v>700</v>
      </c>
      <c r="H25" s="40" t="s">
        <v>83</v>
      </c>
      <c r="I25" s="35">
        <v>42.5</v>
      </c>
      <c r="J25" s="35">
        <v>47</v>
      </c>
      <c r="K25" s="7">
        <v>90.4</v>
      </c>
      <c r="L25" s="7">
        <v>11</v>
      </c>
      <c r="M25" s="7">
        <v>11</v>
      </c>
      <c r="N25" s="7">
        <v>100</v>
      </c>
      <c r="O25" s="54">
        <f t="shared" si="1"/>
        <v>95.2</v>
      </c>
      <c r="R25" s="40" t="s">
        <v>83</v>
      </c>
      <c r="S25" s="7" t="s">
        <v>152</v>
      </c>
      <c r="T25" s="7" t="s">
        <v>152</v>
      </c>
      <c r="U25" s="7" t="s">
        <v>152</v>
      </c>
      <c r="V25" s="7" t="s">
        <v>152</v>
      </c>
      <c r="W25" s="54">
        <v>100</v>
      </c>
      <c r="Z25" s="40" t="s">
        <v>83</v>
      </c>
      <c r="AA25" s="24">
        <v>308</v>
      </c>
      <c r="AB25" s="24">
        <v>302</v>
      </c>
      <c r="AC25" s="24">
        <v>98.1</v>
      </c>
      <c r="AD25" s="24">
        <v>294</v>
      </c>
      <c r="AE25" s="24">
        <v>288</v>
      </c>
      <c r="AF25" s="24">
        <v>98</v>
      </c>
      <c r="AG25" s="54">
        <f t="shared" si="2"/>
        <v>98.05</v>
      </c>
      <c r="AJ25" s="40" t="s">
        <v>83</v>
      </c>
      <c r="AK25" s="7" t="s">
        <v>152</v>
      </c>
      <c r="AL25" s="7" t="s">
        <v>152</v>
      </c>
      <c r="AM25" s="7" t="s">
        <v>152</v>
      </c>
      <c r="AN25" s="7" t="s">
        <v>152</v>
      </c>
      <c r="AO25" s="7" t="s">
        <v>152</v>
      </c>
      <c r="AP25" s="54">
        <v>100</v>
      </c>
      <c r="AS25" s="40" t="s">
        <v>83</v>
      </c>
      <c r="AT25" s="24">
        <v>325</v>
      </c>
      <c r="AU25" s="24">
        <v>317</v>
      </c>
      <c r="AV25" s="61">
        <v>97.5</v>
      </c>
      <c r="AY25" s="42" t="s">
        <v>83</v>
      </c>
      <c r="AZ25" s="43" t="s">
        <v>152</v>
      </c>
      <c r="BA25" s="43" t="s">
        <v>152</v>
      </c>
      <c r="BB25" s="43" t="s">
        <v>153</v>
      </c>
      <c r="BC25" s="43" t="s">
        <v>153</v>
      </c>
      <c r="BD25" s="43" t="s">
        <v>153</v>
      </c>
      <c r="BE25" s="59">
        <v>40</v>
      </c>
      <c r="BH25" s="40" t="s">
        <v>83</v>
      </c>
      <c r="BI25" s="12" t="s">
        <v>152</v>
      </c>
      <c r="BJ25" s="12" t="s">
        <v>152</v>
      </c>
      <c r="BK25" s="12" t="s">
        <v>152</v>
      </c>
      <c r="BL25" s="15" t="s">
        <v>152</v>
      </c>
      <c r="BM25" s="12" t="s">
        <v>152</v>
      </c>
      <c r="BN25" s="12" t="s">
        <v>152</v>
      </c>
      <c r="BO25" s="62">
        <v>100</v>
      </c>
      <c r="BR25" s="42" t="s">
        <v>83</v>
      </c>
      <c r="BS25" s="24">
        <v>27</v>
      </c>
      <c r="BT25" s="24">
        <v>23</v>
      </c>
      <c r="BU25" s="61">
        <v>85.2</v>
      </c>
      <c r="BX25" s="40" t="s">
        <v>83</v>
      </c>
      <c r="BY25" s="24">
        <v>325</v>
      </c>
      <c r="BZ25" s="24">
        <v>319</v>
      </c>
      <c r="CA25" s="61">
        <v>98.2</v>
      </c>
      <c r="CD25" s="40" t="s">
        <v>83</v>
      </c>
      <c r="CE25" s="24">
        <v>325</v>
      </c>
      <c r="CF25" s="24">
        <v>321</v>
      </c>
      <c r="CG25" s="61">
        <v>98.8</v>
      </c>
      <c r="CJ25" s="42" t="s">
        <v>83</v>
      </c>
      <c r="CK25" s="24">
        <v>278</v>
      </c>
      <c r="CL25" s="24">
        <v>278</v>
      </c>
      <c r="CM25" s="61">
        <v>100</v>
      </c>
      <c r="CP25" s="42" t="s">
        <v>83</v>
      </c>
      <c r="CQ25" s="24">
        <v>325</v>
      </c>
      <c r="CR25" s="24">
        <v>322</v>
      </c>
      <c r="CS25" s="61">
        <v>99.1</v>
      </c>
      <c r="CV25" s="40" t="s">
        <v>83</v>
      </c>
      <c r="CW25" s="24">
        <v>325</v>
      </c>
      <c r="CX25" s="24">
        <v>321</v>
      </c>
      <c r="CY25" s="61">
        <v>98.8</v>
      </c>
      <c r="DB25" s="40" t="s">
        <v>83</v>
      </c>
      <c r="DC25" s="24">
        <v>325</v>
      </c>
      <c r="DD25" s="24">
        <v>321</v>
      </c>
      <c r="DE25" s="61">
        <v>98.8</v>
      </c>
    </row>
    <row r="26" spans="3:109" ht="15" customHeight="1" x14ac:dyDescent="0.25">
      <c r="C26" s="40" t="s">
        <v>82</v>
      </c>
      <c r="D26" s="41">
        <v>336</v>
      </c>
      <c r="E26" s="44">
        <v>830</v>
      </c>
      <c r="H26" s="40" t="s">
        <v>82</v>
      </c>
      <c r="I26" s="35">
        <v>35</v>
      </c>
      <c r="J26" s="35">
        <v>47</v>
      </c>
      <c r="K26" s="7">
        <v>74.5</v>
      </c>
      <c r="L26" s="7">
        <v>11</v>
      </c>
      <c r="M26" s="7">
        <v>11</v>
      </c>
      <c r="N26" s="7">
        <v>100</v>
      </c>
      <c r="O26" s="64">
        <f t="shared" si="1"/>
        <v>87.25</v>
      </c>
      <c r="R26" s="40" t="s">
        <v>82</v>
      </c>
      <c r="S26" s="7" t="s">
        <v>152</v>
      </c>
      <c r="T26" s="7" t="s">
        <v>152</v>
      </c>
      <c r="U26" s="7" t="s">
        <v>152</v>
      </c>
      <c r="V26" s="7" t="s">
        <v>153</v>
      </c>
      <c r="W26" s="54">
        <v>90</v>
      </c>
      <c r="Z26" s="40" t="s">
        <v>82</v>
      </c>
      <c r="AA26" s="24">
        <v>274</v>
      </c>
      <c r="AB26" s="24">
        <v>272</v>
      </c>
      <c r="AC26" s="24">
        <v>99.3</v>
      </c>
      <c r="AD26" s="24">
        <v>278</v>
      </c>
      <c r="AE26" s="24">
        <v>264</v>
      </c>
      <c r="AF26" s="24">
        <v>95</v>
      </c>
      <c r="AG26" s="54">
        <f t="shared" si="2"/>
        <v>97.15</v>
      </c>
      <c r="AJ26" s="40" t="s">
        <v>82</v>
      </c>
      <c r="AK26" s="7" t="s">
        <v>152</v>
      </c>
      <c r="AL26" s="7" t="s">
        <v>152</v>
      </c>
      <c r="AM26" s="7" t="s">
        <v>152</v>
      </c>
      <c r="AN26" s="7" t="s">
        <v>152</v>
      </c>
      <c r="AO26" s="7" t="s">
        <v>152</v>
      </c>
      <c r="AP26" s="54">
        <v>100</v>
      </c>
      <c r="AS26" s="40" t="s">
        <v>82</v>
      </c>
      <c r="AT26" s="24">
        <v>336</v>
      </c>
      <c r="AU26" s="24">
        <v>322</v>
      </c>
      <c r="AV26" s="61">
        <v>95.8</v>
      </c>
      <c r="AY26" s="42" t="s">
        <v>82</v>
      </c>
      <c r="AZ26" s="43" t="s">
        <v>152</v>
      </c>
      <c r="BA26" s="43" t="s">
        <v>152</v>
      </c>
      <c r="BB26" s="43" t="s">
        <v>152</v>
      </c>
      <c r="BC26" s="43" t="s">
        <v>152</v>
      </c>
      <c r="BD26" s="43" t="s">
        <v>152</v>
      </c>
      <c r="BE26" s="59">
        <v>100</v>
      </c>
      <c r="BH26" s="40" t="s">
        <v>82</v>
      </c>
      <c r="BI26" s="12" t="s">
        <v>152</v>
      </c>
      <c r="BJ26" s="12" t="s">
        <v>152</v>
      </c>
      <c r="BK26" s="12" t="s">
        <v>152</v>
      </c>
      <c r="BL26" s="15" t="s">
        <v>153</v>
      </c>
      <c r="BM26" s="12" t="s">
        <v>152</v>
      </c>
      <c r="BN26" s="12" t="s">
        <v>152</v>
      </c>
      <c r="BO26" s="62">
        <v>100</v>
      </c>
      <c r="BR26" s="42" t="s">
        <v>82</v>
      </c>
      <c r="BS26" s="24">
        <v>18</v>
      </c>
      <c r="BT26" s="24">
        <v>18</v>
      </c>
      <c r="BU26" s="61">
        <v>100</v>
      </c>
      <c r="BX26" s="40" t="s">
        <v>82</v>
      </c>
      <c r="BY26" s="24">
        <v>336</v>
      </c>
      <c r="BZ26" s="24">
        <v>326</v>
      </c>
      <c r="CA26" s="61">
        <v>97</v>
      </c>
      <c r="CD26" s="40" t="s">
        <v>82</v>
      </c>
      <c r="CE26" s="24">
        <v>336</v>
      </c>
      <c r="CF26" s="24">
        <v>328</v>
      </c>
      <c r="CG26" s="61">
        <v>97.6</v>
      </c>
      <c r="CJ26" s="42" t="s">
        <v>82</v>
      </c>
      <c r="CK26" s="24">
        <v>248</v>
      </c>
      <c r="CL26" s="24">
        <v>246</v>
      </c>
      <c r="CM26" s="61">
        <v>99.2</v>
      </c>
      <c r="CP26" s="42" t="s">
        <v>82</v>
      </c>
      <c r="CQ26" s="24">
        <v>336</v>
      </c>
      <c r="CR26" s="24">
        <v>330</v>
      </c>
      <c r="CS26" s="61">
        <v>98.2</v>
      </c>
      <c r="CV26" s="40" t="s">
        <v>82</v>
      </c>
      <c r="CW26" s="24">
        <v>336</v>
      </c>
      <c r="CX26" s="24">
        <v>332</v>
      </c>
      <c r="CY26" s="61">
        <v>98.8</v>
      </c>
      <c r="DB26" s="40" t="s">
        <v>82</v>
      </c>
      <c r="DC26" s="24">
        <v>336</v>
      </c>
      <c r="DD26" s="24">
        <v>332</v>
      </c>
      <c r="DE26" s="61">
        <v>98.8</v>
      </c>
    </row>
    <row r="27" spans="3:109" ht="15" customHeight="1" x14ac:dyDescent="0.25">
      <c r="C27" s="40" t="s">
        <v>84</v>
      </c>
      <c r="D27" s="41">
        <v>55</v>
      </c>
      <c r="E27" s="44">
        <v>137</v>
      </c>
      <c r="H27" s="40" t="s">
        <v>84</v>
      </c>
      <c r="I27" s="35">
        <v>46.5</v>
      </c>
      <c r="J27" s="35">
        <v>47</v>
      </c>
      <c r="K27" s="7">
        <v>98.9</v>
      </c>
      <c r="L27" s="7">
        <v>11</v>
      </c>
      <c r="M27" s="7">
        <v>11</v>
      </c>
      <c r="N27" s="7">
        <v>100</v>
      </c>
      <c r="O27" s="64">
        <f t="shared" si="1"/>
        <v>99.45</v>
      </c>
      <c r="R27" s="40" t="s">
        <v>84</v>
      </c>
      <c r="S27" s="7" t="s">
        <v>152</v>
      </c>
      <c r="T27" s="7" t="s">
        <v>152</v>
      </c>
      <c r="U27" s="7" t="s">
        <v>152</v>
      </c>
      <c r="V27" s="7" t="s">
        <v>152</v>
      </c>
      <c r="W27" s="54">
        <v>100</v>
      </c>
      <c r="Z27" s="40" t="s">
        <v>84</v>
      </c>
      <c r="AA27" s="24">
        <v>44</v>
      </c>
      <c r="AB27" s="24">
        <v>43</v>
      </c>
      <c r="AC27" s="24">
        <v>97.7</v>
      </c>
      <c r="AD27" s="24">
        <v>43</v>
      </c>
      <c r="AE27" s="24">
        <v>38</v>
      </c>
      <c r="AF27" s="24">
        <v>88.4</v>
      </c>
      <c r="AG27" s="54">
        <f t="shared" si="2"/>
        <v>93.050000000000011</v>
      </c>
      <c r="AJ27" s="40" t="s">
        <v>84</v>
      </c>
      <c r="AK27" s="7" t="s">
        <v>152</v>
      </c>
      <c r="AL27" s="7" t="s">
        <v>152</v>
      </c>
      <c r="AM27" s="7" t="s">
        <v>152</v>
      </c>
      <c r="AN27" s="7" t="s">
        <v>152</v>
      </c>
      <c r="AO27" s="7" t="s">
        <v>152</v>
      </c>
      <c r="AP27" s="54">
        <v>100</v>
      </c>
      <c r="AS27" s="40" t="s">
        <v>84</v>
      </c>
      <c r="AT27" s="24">
        <v>55</v>
      </c>
      <c r="AU27" s="24">
        <v>52</v>
      </c>
      <c r="AV27" s="61">
        <v>94.5</v>
      </c>
      <c r="AY27" s="42" t="s">
        <v>84</v>
      </c>
      <c r="AZ27" s="43" t="s">
        <v>152</v>
      </c>
      <c r="BA27" s="43" t="s">
        <v>152</v>
      </c>
      <c r="BB27" s="43" t="s">
        <v>152</v>
      </c>
      <c r="BC27" s="43" t="s">
        <v>152</v>
      </c>
      <c r="BD27" s="43" t="s">
        <v>152</v>
      </c>
      <c r="BE27" s="59">
        <v>100</v>
      </c>
      <c r="BH27" s="40" t="s">
        <v>84</v>
      </c>
      <c r="BI27" s="12" t="s">
        <v>152</v>
      </c>
      <c r="BJ27" s="12" t="s">
        <v>152</v>
      </c>
      <c r="BK27" s="12" t="s">
        <v>152</v>
      </c>
      <c r="BL27" s="15" t="s">
        <v>152</v>
      </c>
      <c r="BM27" s="12" t="s">
        <v>152</v>
      </c>
      <c r="BN27" s="12" t="s">
        <v>152</v>
      </c>
      <c r="BO27" s="62">
        <v>100</v>
      </c>
      <c r="BR27" s="42" t="s">
        <v>84</v>
      </c>
      <c r="BS27" s="24">
        <v>7</v>
      </c>
      <c r="BT27" s="24">
        <v>6</v>
      </c>
      <c r="BU27" s="61">
        <v>85.7</v>
      </c>
      <c r="BX27" s="40" t="s">
        <v>84</v>
      </c>
      <c r="BY27" s="24">
        <v>55</v>
      </c>
      <c r="BZ27" s="24">
        <v>50</v>
      </c>
      <c r="CA27" s="61">
        <v>90.9</v>
      </c>
      <c r="CD27" s="40" t="s">
        <v>84</v>
      </c>
      <c r="CE27" s="24">
        <v>55</v>
      </c>
      <c r="CF27" s="24">
        <v>54</v>
      </c>
      <c r="CG27" s="61">
        <v>98.2</v>
      </c>
      <c r="CJ27" s="42" t="s">
        <v>84</v>
      </c>
      <c r="CK27" s="24">
        <v>40</v>
      </c>
      <c r="CL27" s="24">
        <v>38</v>
      </c>
      <c r="CM27" s="61">
        <v>95</v>
      </c>
      <c r="CP27" s="42" t="s">
        <v>84</v>
      </c>
      <c r="CQ27" s="24">
        <v>55</v>
      </c>
      <c r="CR27" s="24">
        <v>53</v>
      </c>
      <c r="CS27" s="61">
        <v>96.4</v>
      </c>
      <c r="CV27" s="40" t="s">
        <v>84</v>
      </c>
      <c r="CW27" s="24">
        <v>55</v>
      </c>
      <c r="CX27" s="24">
        <v>55</v>
      </c>
      <c r="CY27" s="61">
        <v>100</v>
      </c>
      <c r="DB27" s="40" t="s">
        <v>84</v>
      </c>
      <c r="DC27" s="24">
        <v>55</v>
      </c>
      <c r="DD27" s="24">
        <v>51</v>
      </c>
      <c r="DE27" s="61">
        <v>92.7</v>
      </c>
    </row>
    <row r="28" spans="3:109" ht="15" customHeight="1" x14ac:dyDescent="0.25">
      <c r="C28" s="40" t="s">
        <v>85</v>
      </c>
      <c r="D28" s="41">
        <v>433</v>
      </c>
      <c r="E28" s="44">
        <v>996</v>
      </c>
      <c r="H28" s="40" t="s">
        <v>85</v>
      </c>
      <c r="I28" s="35">
        <v>47</v>
      </c>
      <c r="J28" s="35">
        <v>47</v>
      </c>
      <c r="K28" s="7">
        <f t="shared" si="0"/>
        <v>100</v>
      </c>
      <c r="L28" s="7">
        <v>11</v>
      </c>
      <c r="M28" s="7">
        <v>11</v>
      </c>
      <c r="N28" s="7">
        <v>100</v>
      </c>
      <c r="O28" s="54">
        <f t="shared" si="1"/>
        <v>100</v>
      </c>
      <c r="R28" s="40" t="s">
        <v>85</v>
      </c>
      <c r="S28" s="7" t="s">
        <v>152</v>
      </c>
      <c r="T28" s="7" t="s">
        <v>152</v>
      </c>
      <c r="U28" s="7" t="s">
        <v>152</v>
      </c>
      <c r="V28" s="7" t="s">
        <v>152</v>
      </c>
      <c r="W28" s="54">
        <v>100</v>
      </c>
      <c r="Z28" s="40" t="s">
        <v>85</v>
      </c>
      <c r="AA28" s="24">
        <v>346</v>
      </c>
      <c r="AB28" s="24">
        <v>342</v>
      </c>
      <c r="AC28" s="24">
        <v>98.8</v>
      </c>
      <c r="AD28" s="24">
        <v>347</v>
      </c>
      <c r="AE28" s="24">
        <v>334</v>
      </c>
      <c r="AF28" s="24">
        <v>96.3</v>
      </c>
      <c r="AG28" s="54">
        <f t="shared" si="2"/>
        <v>97.55</v>
      </c>
      <c r="AJ28" s="40" t="s">
        <v>85</v>
      </c>
      <c r="AK28" s="7" t="s">
        <v>152</v>
      </c>
      <c r="AL28" s="7" t="s">
        <v>152</v>
      </c>
      <c r="AM28" s="7" t="s">
        <v>152</v>
      </c>
      <c r="AN28" s="7" t="s">
        <v>152</v>
      </c>
      <c r="AO28" s="7" t="s">
        <v>152</v>
      </c>
      <c r="AP28" s="54">
        <v>100</v>
      </c>
      <c r="AS28" s="40" t="s">
        <v>85</v>
      </c>
      <c r="AT28" s="24">
        <v>433</v>
      </c>
      <c r="AU28" s="24">
        <v>425</v>
      </c>
      <c r="AV28" s="61">
        <v>98.2</v>
      </c>
      <c r="AY28" s="42" t="s">
        <v>85</v>
      </c>
      <c r="AZ28" s="43" t="s">
        <v>152</v>
      </c>
      <c r="BA28" s="43" t="s">
        <v>152</v>
      </c>
      <c r="BB28" s="43" t="s">
        <v>152</v>
      </c>
      <c r="BC28" s="43" t="s">
        <v>152</v>
      </c>
      <c r="BD28" s="43" t="s">
        <v>152</v>
      </c>
      <c r="BE28" s="59">
        <v>100</v>
      </c>
      <c r="BH28" s="40" t="s">
        <v>85</v>
      </c>
      <c r="BI28" s="12" t="s">
        <v>152</v>
      </c>
      <c r="BJ28" s="12" t="s">
        <v>152</v>
      </c>
      <c r="BK28" s="12" t="s">
        <v>153</v>
      </c>
      <c r="BL28" s="15" t="s">
        <v>152</v>
      </c>
      <c r="BM28" s="12" t="s">
        <v>152</v>
      </c>
      <c r="BN28" s="12" t="s">
        <v>152</v>
      </c>
      <c r="BO28" s="62">
        <v>100</v>
      </c>
      <c r="BR28" s="42" t="s">
        <v>85</v>
      </c>
      <c r="BS28" s="24">
        <v>25</v>
      </c>
      <c r="BT28" s="24">
        <v>24</v>
      </c>
      <c r="BU28" s="61">
        <v>96</v>
      </c>
      <c r="BX28" s="40" t="s">
        <v>85</v>
      </c>
      <c r="BY28" s="24">
        <v>433</v>
      </c>
      <c r="BZ28" s="24">
        <v>425</v>
      </c>
      <c r="CA28" s="61">
        <v>98.2</v>
      </c>
      <c r="CD28" s="40" t="s">
        <v>85</v>
      </c>
      <c r="CE28" s="24">
        <v>433</v>
      </c>
      <c r="CF28" s="24">
        <v>432</v>
      </c>
      <c r="CG28" s="61">
        <v>99.8</v>
      </c>
      <c r="CJ28" s="42" t="s">
        <v>85</v>
      </c>
      <c r="CK28" s="24">
        <v>351</v>
      </c>
      <c r="CL28" s="24">
        <v>350</v>
      </c>
      <c r="CM28" s="61">
        <v>99.7</v>
      </c>
      <c r="CP28" s="42" t="s">
        <v>85</v>
      </c>
      <c r="CQ28" s="24">
        <v>433</v>
      </c>
      <c r="CR28" s="24">
        <v>431</v>
      </c>
      <c r="CS28" s="61">
        <v>99.5</v>
      </c>
      <c r="CV28" s="40" t="s">
        <v>85</v>
      </c>
      <c r="CW28" s="24">
        <v>433</v>
      </c>
      <c r="CX28" s="24">
        <v>421</v>
      </c>
      <c r="CY28" s="61">
        <v>97.2</v>
      </c>
      <c r="DB28" s="40" t="s">
        <v>85</v>
      </c>
      <c r="DC28" s="24">
        <v>433</v>
      </c>
      <c r="DD28" s="24">
        <v>429</v>
      </c>
      <c r="DE28" s="61">
        <v>99.1</v>
      </c>
    </row>
    <row r="29" spans="3:109" ht="15" customHeight="1" x14ac:dyDescent="0.25">
      <c r="C29" s="40" t="s">
        <v>86</v>
      </c>
      <c r="D29" s="41">
        <v>609</v>
      </c>
      <c r="E29" s="44">
        <v>2000</v>
      </c>
      <c r="H29" s="40" t="s">
        <v>86</v>
      </c>
      <c r="I29" s="35">
        <v>42.5</v>
      </c>
      <c r="J29" s="35">
        <v>47</v>
      </c>
      <c r="K29" s="7">
        <v>90.4</v>
      </c>
      <c r="L29" s="7">
        <v>11</v>
      </c>
      <c r="M29" s="7">
        <v>11</v>
      </c>
      <c r="N29" s="7">
        <v>100</v>
      </c>
      <c r="O29" s="54">
        <f t="shared" si="1"/>
        <v>95.2</v>
      </c>
      <c r="R29" s="40" t="s">
        <v>86</v>
      </c>
      <c r="S29" s="7" t="s">
        <v>152</v>
      </c>
      <c r="T29" s="7" t="s">
        <v>152</v>
      </c>
      <c r="U29" s="7" t="s">
        <v>152</v>
      </c>
      <c r="V29" s="7" t="s">
        <v>152</v>
      </c>
      <c r="W29" s="54">
        <v>100</v>
      </c>
      <c r="Z29" s="40" t="s">
        <v>86</v>
      </c>
      <c r="AA29" s="24">
        <v>470</v>
      </c>
      <c r="AB29" s="24">
        <v>446</v>
      </c>
      <c r="AC29" s="24">
        <v>94.9</v>
      </c>
      <c r="AD29" s="24">
        <v>420</v>
      </c>
      <c r="AE29" s="24">
        <v>386</v>
      </c>
      <c r="AF29" s="24">
        <v>91.9</v>
      </c>
      <c r="AG29" s="54">
        <f t="shared" si="2"/>
        <v>93.4</v>
      </c>
      <c r="AJ29" s="40" t="s">
        <v>86</v>
      </c>
      <c r="AK29" s="7" t="s">
        <v>152</v>
      </c>
      <c r="AL29" s="7" t="s">
        <v>152</v>
      </c>
      <c r="AM29" s="7" t="s">
        <v>152</v>
      </c>
      <c r="AN29" s="7" t="s">
        <v>152</v>
      </c>
      <c r="AO29" s="7" t="s">
        <v>152</v>
      </c>
      <c r="AP29" s="54">
        <v>100</v>
      </c>
      <c r="AS29" s="40" t="s">
        <v>86</v>
      </c>
      <c r="AT29" s="24">
        <v>609</v>
      </c>
      <c r="AU29" s="24">
        <v>596</v>
      </c>
      <c r="AV29" s="61">
        <v>97.9</v>
      </c>
      <c r="AY29" s="42" t="s">
        <v>86</v>
      </c>
      <c r="AZ29" s="43" t="s">
        <v>152</v>
      </c>
      <c r="BA29" s="43" t="s">
        <v>152</v>
      </c>
      <c r="BB29" s="43" t="s">
        <v>152</v>
      </c>
      <c r="BC29" s="43" t="s">
        <v>152</v>
      </c>
      <c r="BD29" s="43" t="s">
        <v>152</v>
      </c>
      <c r="BE29" s="59">
        <v>100</v>
      </c>
      <c r="BH29" s="40" t="s">
        <v>86</v>
      </c>
      <c r="BI29" s="12" t="s">
        <v>152</v>
      </c>
      <c r="BJ29" s="12" t="s">
        <v>152</v>
      </c>
      <c r="BK29" s="12" t="s">
        <v>153</v>
      </c>
      <c r="BL29" s="15" t="s">
        <v>152</v>
      </c>
      <c r="BM29" s="12" t="s">
        <v>152</v>
      </c>
      <c r="BN29" s="12" t="s">
        <v>152</v>
      </c>
      <c r="BO29" s="62">
        <v>100</v>
      </c>
      <c r="BR29" s="42" t="s">
        <v>86</v>
      </c>
      <c r="BS29" s="24">
        <v>7</v>
      </c>
      <c r="BT29" s="24">
        <v>3</v>
      </c>
      <c r="BU29" s="61">
        <v>42.9</v>
      </c>
      <c r="BX29" s="40" t="s">
        <v>86</v>
      </c>
      <c r="BY29" s="24">
        <v>609</v>
      </c>
      <c r="BZ29" s="24">
        <v>593</v>
      </c>
      <c r="CA29" s="61">
        <v>97.4</v>
      </c>
      <c r="CD29" s="40" t="s">
        <v>86</v>
      </c>
      <c r="CE29" s="24">
        <v>609</v>
      </c>
      <c r="CF29" s="24">
        <v>593</v>
      </c>
      <c r="CG29" s="61">
        <v>97.4</v>
      </c>
      <c r="CJ29" s="42" t="s">
        <v>86</v>
      </c>
      <c r="CK29" s="24">
        <v>454</v>
      </c>
      <c r="CL29" s="24">
        <v>451</v>
      </c>
      <c r="CM29" s="61">
        <v>99.3</v>
      </c>
      <c r="CP29" s="42" t="s">
        <v>86</v>
      </c>
      <c r="CQ29" s="24">
        <v>609</v>
      </c>
      <c r="CR29" s="24">
        <v>584</v>
      </c>
      <c r="CS29" s="61">
        <v>95.9</v>
      </c>
      <c r="CV29" s="40" t="s">
        <v>86</v>
      </c>
      <c r="CW29" s="24">
        <v>609</v>
      </c>
      <c r="CX29" s="24">
        <v>572</v>
      </c>
      <c r="CY29" s="61">
        <v>93.9</v>
      </c>
      <c r="DB29" s="40" t="s">
        <v>86</v>
      </c>
      <c r="DC29" s="24">
        <v>609</v>
      </c>
      <c r="DD29" s="24">
        <v>583</v>
      </c>
      <c r="DE29" s="61">
        <v>95.7</v>
      </c>
    </row>
    <row r="30" spans="3:109" ht="15" customHeight="1" x14ac:dyDescent="0.25">
      <c r="C30" s="40" t="s">
        <v>71</v>
      </c>
      <c r="D30" s="41">
        <v>260</v>
      </c>
      <c r="E30" s="29">
        <v>650</v>
      </c>
      <c r="H30" s="40" t="s">
        <v>71</v>
      </c>
      <c r="I30" s="35">
        <v>47</v>
      </c>
      <c r="J30" s="35">
        <v>47</v>
      </c>
      <c r="K30" s="7">
        <f t="shared" si="0"/>
        <v>100</v>
      </c>
      <c r="L30" s="7">
        <v>11</v>
      </c>
      <c r="M30" s="7">
        <v>11</v>
      </c>
      <c r="N30" s="7">
        <v>100</v>
      </c>
      <c r="O30" s="54">
        <f t="shared" si="1"/>
        <v>100</v>
      </c>
      <c r="R30" s="40" t="s">
        <v>71</v>
      </c>
      <c r="S30" s="7" t="s">
        <v>152</v>
      </c>
      <c r="T30" s="7" t="s">
        <v>152</v>
      </c>
      <c r="U30" s="7" t="s">
        <v>152</v>
      </c>
      <c r="V30" s="7" t="s">
        <v>152</v>
      </c>
      <c r="W30" s="54">
        <v>100</v>
      </c>
      <c r="Z30" s="40" t="s">
        <v>71</v>
      </c>
      <c r="AA30" s="24">
        <v>189</v>
      </c>
      <c r="AB30" s="24">
        <v>183</v>
      </c>
      <c r="AC30" s="24">
        <v>96.8</v>
      </c>
      <c r="AD30" s="24">
        <v>170</v>
      </c>
      <c r="AE30" s="24">
        <v>166</v>
      </c>
      <c r="AF30" s="24">
        <v>97.6</v>
      </c>
      <c r="AG30" s="54">
        <f t="shared" si="2"/>
        <v>97.199999999999989</v>
      </c>
      <c r="AJ30" s="40" t="s">
        <v>71</v>
      </c>
      <c r="AK30" s="7" t="s">
        <v>152</v>
      </c>
      <c r="AL30" s="7" t="s">
        <v>152</v>
      </c>
      <c r="AM30" s="7" t="s">
        <v>152</v>
      </c>
      <c r="AN30" s="7" t="s">
        <v>152</v>
      </c>
      <c r="AO30" s="7" t="s">
        <v>152</v>
      </c>
      <c r="AP30" s="54">
        <v>100</v>
      </c>
      <c r="AS30" s="40" t="s">
        <v>71</v>
      </c>
      <c r="AT30" s="24">
        <v>260</v>
      </c>
      <c r="AU30" s="24">
        <v>255</v>
      </c>
      <c r="AV30" s="61">
        <v>98.1</v>
      </c>
      <c r="AY30" s="42" t="s">
        <v>71</v>
      </c>
      <c r="AZ30" s="43" t="s">
        <v>152</v>
      </c>
      <c r="BA30" s="43" t="s">
        <v>152</v>
      </c>
      <c r="BB30" s="43" t="s">
        <v>152</v>
      </c>
      <c r="BC30" s="43" t="s">
        <v>153</v>
      </c>
      <c r="BD30" s="43" t="s">
        <v>152</v>
      </c>
      <c r="BE30" s="59">
        <v>80</v>
      </c>
      <c r="BH30" s="40" t="s">
        <v>71</v>
      </c>
      <c r="BI30" s="12" t="s">
        <v>153</v>
      </c>
      <c r="BJ30" s="12" t="s">
        <v>152</v>
      </c>
      <c r="BK30" s="12" t="s">
        <v>153</v>
      </c>
      <c r="BL30" s="15" t="s">
        <v>152</v>
      </c>
      <c r="BM30" s="12" t="s">
        <v>152</v>
      </c>
      <c r="BN30" s="12" t="s">
        <v>152</v>
      </c>
      <c r="BO30" s="62">
        <v>80</v>
      </c>
      <c r="BR30" s="42" t="s">
        <v>71</v>
      </c>
      <c r="BS30" s="24">
        <v>12</v>
      </c>
      <c r="BT30" s="24">
        <v>9</v>
      </c>
      <c r="BU30" s="61">
        <v>75</v>
      </c>
      <c r="BX30" s="40" t="s">
        <v>71</v>
      </c>
      <c r="BY30" s="24">
        <v>260</v>
      </c>
      <c r="BZ30" s="24">
        <v>258</v>
      </c>
      <c r="CA30" s="61">
        <v>99.2</v>
      </c>
      <c r="CD30" s="40" t="s">
        <v>71</v>
      </c>
      <c r="CE30" s="24">
        <v>260</v>
      </c>
      <c r="CF30" s="24">
        <v>260</v>
      </c>
      <c r="CG30" s="61">
        <v>100</v>
      </c>
      <c r="CJ30" s="42" t="s">
        <v>71</v>
      </c>
      <c r="CK30" s="24">
        <v>158</v>
      </c>
      <c r="CL30" s="24">
        <v>158</v>
      </c>
      <c r="CM30" s="61">
        <v>100</v>
      </c>
      <c r="CP30" s="42" t="s">
        <v>71</v>
      </c>
      <c r="CQ30" s="24">
        <v>260</v>
      </c>
      <c r="CR30" s="24">
        <v>244</v>
      </c>
      <c r="CS30" s="61">
        <v>93.8</v>
      </c>
      <c r="CV30" s="40" t="s">
        <v>71</v>
      </c>
      <c r="CW30" s="24">
        <v>260</v>
      </c>
      <c r="CX30" s="24">
        <v>255</v>
      </c>
      <c r="CY30" s="61">
        <v>98.1</v>
      </c>
      <c r="DB30" s="40" t="s">
        <v>71</v>
      </c>
      <c r="DC30" s="24">
        <v>260</v>
      </c>
      <c r="DD30" s="24">
        <v>258</v>
      </c>
      <c r="DE30" s="61">
        <v>99.2</v>
      </c>
    </row>
    <row r="31" spans="3:109" ht="15" customHeight="1" x14ac:dyDescent="0.25">
      <c r="C31" s="40" t="s">
        <v>87</v>
      </c>
      <c r="D31" s="41">
        <v>146</v>
      </c>
      <c r="E31" s="44">
        <v>395</v>
      </c>
      <c r="H31" s="40" t="s">
        <v>87</v>
      </c>
      <c r="I31" s="35">
        <v>47</v>
      </c>
      <c r="J31" s="35">
        <v>47</v>
      </c>
      <c r="K31" s="7">
        <f t="shared" si="0"/>
        <v>100</v>
      </c>
      <c r="L31" s="7">
        <v>11</v>
      </c>
      <c r="M31" s="7">
        <v>11</v>
      </c>
      <c r="N31" s="7">
        <v>100</v>
      </c>
      <c r="O31" s="54">
        <f t="shared" si="1"/>
        <v>100</v>
      </c>
      <c r="R31" s="40" t="s">
        <v>87</v>
      </c>
      <c r="S31" s="7" t="s">
        <v>152</v>
      </c>
      <c r="T31" s="7" t="s">
        <v>152</v>
      </c>
      <c r="U31" s="7" t="s">
        <v>152</v>
      </c>
      <c r="V31" s="7" t="s">
        <v>152</v>
      </c>
      <c r="W31" s="54">
        <v>100</v>
      </c>
      <c r="Z31" s="40" t="s">
        <v>87</v>
      </c>
      <c r="AA31" s="24">
        <v>137</v>
      </c>
      <c r="AB31" s="24">
        <v>137</v>
      </c>
      <c r="AC31" s="24">
        <v>100</v>
      </c>
      <c r="AD31" s="24">
        <v>109</v>
      </c>
      <c r="AE31" s="24">
        <v>109</v>
      </c>
      <c r="AF31" s="24">
        <v>100</v>
      </c>
      <c r="AG31" s="54">
        <f t="shared" si="2"/>
        <v>100</v>
      </c>
      <c r="AJ31" s="40" t="s">
        <v>87</v>
      </c>
      <c r="AK31" s="7" t="s">
        <v>152</v>
      </c>
      <c r="AL31" s="7" t="s">
        <v>152</v>
      </c>
      <c r="AM31" s="7" t="s">
        <v>152</v>
      </c>
      <c r="AN31" s="7" t="s">
        <v>152</v>
      </c>
      <c r="AO31" s="7" t="s">
        <v>152</v>
      </c>
      <c r="AP31" s="54">
        <v>100</v>
      </c>
      <c r="AS31" s="40" t="s">
        <v>87</v>
      </c>
      <c r="AT31" s="24">
        <v>146</v>
      </c>
      <c r="AU31" s="24">
        <v>141</v>
      </c>
      <c r="AV31" s="61">
        <v>96.6</v>
      </c>
      <c r="AY31" s="42" t="s">
        <v>87</v>
      </c>
      <c r="AZ31" s="43" t="s">
        <v>152</v>
      </c>
      <c r="BA31" s="43" t="s">
        <v>152</v>
      </c>
      <c r="BB31" s="43" t="s">
        <v>152</v>
      </c>
      <c r="BC31" s="43" t="s">
        <v>152</v>
      </c>
      <c r="BD31" s="43" t="s">
        <v>152</v>
      </c>
      <c r="BE31" s="59">
        <v>100</v>
      </c>
      <c r="BH31" s="40" t="s">
        <v>87</v>
      </c>
      <c r="BI31" s="12" t="s">
        <v>153</v>
      </c>
      <c r="BJ31" s="12" t="s">
        <v>152</v>
      </c>
      <c r="BK31" s="12" t="s">
        <v>153</v>
      </c>
      <c r="BL31" s="15" t="s">
        <v>152</v>
      </c>
      <c r="BM31" s="12" t="s">
        <v>152</v>
      </c>
      <c r="BN31" s="12" t="s">
        <v>152</v>
      </c>
      <c r="BO31" s="62">
        <v>80</v>
      </c>
      <c r="BR31" s="42" t="s">
        <v>87</v>
      </c>
      <c r="BS31" s="24">
        <v>14</v>
      </c>
      <c r="BT31" s="24">
        <v>14</v>
      </c>
      <c r="BU31" s="61">
        <v>100</v>
      </c>
      <c r="BX31" s="40" t="s">
        <v>87</v>
      </c>
      <c r="BY31" s="24">
        <v>146</v>
      </c>
      <c r="BZ31" s="24">
        <v>146</v>
      </c>
      <c r="CA31" s="61">
        <v>100</v>
      </c>
      <c r="CD31" s="40" t="s">
        <v>87</v>
      </c>
      <c r="CE31" s="24">
        <v>146</v>
      </c>
      <c r="CF31" s="24">
        <v>146</v>
      </c>
      <c r="CG31" s="61">
        <v>100</v>
      </c>
      <c r="CJ31" s="42" t="s">
        <v>87</v>
      </c>
      <c r="CK31" s="24">
        <v>65</v>
      </c>
      <c r="CL31" s="24">
        <v>65</v>
      </c>
      <c r="CM31" s="61">
        <v>100</v>
      </c>
      <c r="CP31" s="42" t="s">
        <v>87</v>
      </c>
      <c r="CQ31" s="24">
        <v>146</v>
      </c>
      <c r="CR31" s="24">
        <v>141</v>
      </c>
      <c r="CS31" s="61">
        <v>96.6</v>
      </c>
      <c r="CV31" s="40" t="s">
        <v>87</v>
      </c>
      <c r="CW31" s="24">
        <v>146</v>
      </c>
      <c r="CX31" s="24">
        <v>146</v>
      </c>
      <c r="CY31" s="61">
        <v>100</v>
      </c>
      <c r="DB31" s="40" t="s">
        <v>87</v>
      </c>
      <c r="DC31" s="24">
        <v>146</v>
      </c>
      <c r="DD31" s="24">
        <v>141</v>
      </c>
      <c r="DE31" s="61">
        <v>96.6</v>
      </c>
    </row>
    <row r="32" spans="3:109" ht="15" customHeight="1" x14ac:dyDescent="0.25">
      <c r="C32" s="40" t="s">
        <v>72</v>
      </c>
      <c r="D32" s="41">
        <v>99</v>
      </c>
      <c r="E32" s="44">
        <v>240</v>
      </c>
      <c r="H32" s="40" t="s">
        <v>72</v>
      </c>
      <c r="I32" s="35">
        <v>47</v>
      </c>
      <c r="J32" s="35">
        <v>47</v>
      </c>
      <c r="K32" s="7">
        <f t="shared" si="0"/>
        <v>100</v>
      </c>
      <c r="L32" s="7">
        <v>11</v>
      </c>
      <c r="M32" s="7">
        <v>11</v>
      </c>
      <c r="N32" s="7">
        <v>100</v>
      </c>
      <c r="O32" s="54">
        <f t="shared" si="1"/>
        <v>100</v>
      </c>
      <c r="R32" s="40" t="s">
        <v>72</v>
      </c>
      <c r="S32" s="7" t="s">
        <v>152</v>
      </c>
      <c r="T32" s="7" t="s">
        <v>152</v>
      </c>
      <c r="U32" s="7" t="s">
        <v>152</v>
      </c>
      <c r="V32" s="7" t="s">
        <v>152</v>
      </c>
      <c r="W32" s="54">
        <v>100</v>
      </c>
      <c r="Z32" s="40" t="s">
        <v>72</v>
      </c>
      <c r="AA32" s="24">
        <v>78</v>
      </c>
      <c r="AB32" s="24">
        <v>75</v>
      </c>
      <c r="AC32" s="24">
        <v>96.2</v>
      </c>
      <c r="AD32" s="24">
        <v>72</v>
      </c>
      <c r="AE32" s="24">
        <v>69</v>
      </c>
      <c r="AF32" s="24">
        <v>95.8</v>
      </c>
      <c r="AG32" s="54">
        <f t="shared" si="2"/>
        <v>96</v>
      </c>
      <c r="AJ32" s="40" t="s">
        <v>72</v>
      </c>
      <c r="AK32" s="7" t="s">
        <v>152</v>
      </c>
      <c r="AL32" s="7" t="s">
        <v>152</v>
      </c>
      <c r="AM32" s="7" t="s">
        <v>152</v>
      </c>
      <c r="AN32" s="7" t="s">
        <v>152</v>
      </c>
      <c r="AO32" s="7" t="s">
        <v>152</v>
      </c>
      <c r="AP32" s="54">
        <v>100</v>
      </c>
      <c r="AS32" s="40" t="s">
        <v>72</v>
      </c>
      <c r="AT32" s="24">
        <v>99</v>
      </c>
      <c r="AU32" s="24">
        <v>94</v>
      </c>
      <c r="AV32" s="61">
        <v>94.9</v>
      </c>
      <c r="AY32" s="42" t="s">
        <v>72</v>
      </c>
      <c r="AZ32" s="43" t="s">
        <v>152</v>
      </c>
      <c r="BA32" s="43" t="s">
        <v>152</v>
      </c>
      <c r="BB32" s="43" t="s">
        <v>152</v>
      </c>
      <c r="BC32" s="43" t="s">
        <v>153</v>
      </c>
      <c r="BD32" s="43" t="s">
        <v>152</v>
      </c>
      <c r="BE32" s="59">
        <v>80</v>
      </c>
      <c r="BH32" s="40" t="s">
        <v>72</v>
      </c>
      <c r="BI32" s="12" t="s">
        <v>152</v>
      </c>
      <c r="BJ32" s="12" t="s">
        <v>152</v>
      </c>
      <c r="BK32" s="12" t="s">
        <v>153</v>
      </c>
      <c r="BL32" s="15" t="s">
        <v>152</v>
      </c>
      <c r="BM32" s="12" t="s">
        <v>152</v>
      </c>
      <c r="BN32" s="12" t="s">
        <v>152</v>
      </c>
      <c r="BO32" s="62">
        <v>100</v>
      </c>
      <c r="BR32" s="42" t="s">
        <v>72</v>
      </c>
      <c r="BS32" s="24">
        <v>7</v>
      </c>
      <c r="BT32" s="24">
        <v>7</v>
      </c>
      <c r="BU32" s="61">
        <v>100</v>
      </c>
      <c r="BX32" s="40" t="s">
        <v>72</v>
      </c>
      <c r="BY32" s="24">
        <v>99</v>
      </c>
      <c r="BZ32" s="24">
        <v>95</v>
      </c>
      <c r="CA32" s="61">
        <v>96</v>
      </c>
      <c r="CD32" s="40" t="s">
        <v>72</v>
      </c>
      <c r="CE32" s="24">
        <v>99</v>
      </c>
      <c r="CF32" s="24">
        <v>96</v>
      </c>
      <c r="CG32" s="61">
        <v>97</v>
      </c>
      <c r="CJ32" s="42" t="s">
        <v>72</v>
      </c>
      <c r="CK32" s="24">
        <v>63</v>
      </c>
      <c r="CL32" s="24">
        <v>63</v>
      </c>
      <c r="CM32" s="61">
        <v>100</v>
      </c>
      <c r="CP32" s="42" t="s">
        <v>72</v>
      </c>
      <c r="CQ32" s="24">
        <v>99</v>
      </c>
      <c r="CR32" s="24">
        <v>98</v>
      </c>
      <c r="CS32" s="61">
        <v>99</v>
      </c>
      <c r="CV32" s="40" t="s">
        <v>72</v>
      </c>
      <c r="CW32" s="24">
        <v>99</v>
      </c>
      <c r="CX32" s="24">
        <v>97</v>
      </c>
      <c r="CY32" s="61">
        <v>98</v>
      </c>
      <c r="DB32" s="40" t="s">
        <v>72</v>
      </c>
      <c r="DC32" s="24">
        <v>99</v>
      </c>
      <c r="DD32" s="24">
        <v>96</v>
      </c>
      <c r="DE32" s="61">
        <v>97</v>
      </c>
    </row>
    <row r="33" spans="3:109" ht="15" customHeight="1" x14ac:dyDescent="0.25">
      <c r="C33" s="40" t="s">
        <v>88</v>
      </c>
      <c r="D33" s="41">
        <v>264</v>
      </c>
      <c r="E33" s="44">
        <v>600</v>
      </c>
      <c r="H33" s="40" t="s">
        <v>88</v>
      </c>
      <c r="I33" s="35">
        <v>47</v>
      </c>
      <c r="J33" s="35">
        <v>47</v>
      </c>
      <c r="K33" s="7">
        <f t="shared" si="0"/>
        <v>100</v>
      </c>
      <c r="L33" s="7">
        <v>11</v>
      </c>
      <c r="M33" s="7">
        <v>11</v>
      </c>
      <c r="N33" s="7">
        <v>100</v>
      </c>
      <c r="O33" s="54">
        <f t="shared" si="1"/>
        <v>100</v>
      </c>
      <c r="R33" s="40" t="s">
        <v>88</v>
      </c>
      <c r="S33" s="7" t="s">
        <v>152</v>
      </c>
      <c r="T33" s="7" t="s">
        <v>152</v>
      </c>
      <c r="U33" s="7" t="s">
        <v>152</v>
      </c>
      <c r="V33" s="7" t="s">
        <v>152</v>
      </c>
      <c r="W33" s="54">
        <v>100</v>
      </c>
      <c r="Z33" s="40" t="s">
        <v>88</v>
      </c>
      <c r="AA33" s="24">
        <v>249</v>
      </c>
      <c r="AB33" s="24">
        <v>249</v>
      </c>
      <c r="AC33" s="24">
        <v>100</v>
      </c>
      <c r="AD33" s="24">
        <v>251</v>
      </c>
      <c r="AE33" s="24">
        <v>251</v>
      </c>
      <c r="AF33" s="24">
        <v>100</v>
      </c>
      <c r="AG33" s="54">
        <f t="shared" si="2"/>
        <v>100</v>
      </c>
      <c r="AJ33" s="40" t="s">
        <v>88</v>
      </c>
      <c r="AK33" s="7" t="s">
        <v>152</v>
      </c>
      <c r="AL33" s="7" t="s">
        <v>152</v>
      </c>
      <c r="AM33" s="7" t="s">
        <v>152</v>
      </c>
      <c r="AN33" s="7" t="s">
        <v>152</v>
      </c>
      <c r="AO33" s="7" t="s">
        <v>152</v>
      </c>
      <c r="AP33" s="54">
        <v>100</v>
      </c>
      <c r="AS33" s="40" t="s">
        <v>88</v>
      </c>
      <c r="AT33" s="24">
        <v>264</v>
      </c>
      <c r="AU33" s="24">
        <v>264</v>
      </c>
      <c r="AV33" s="61">
        <v>100</v>
      </c>
      <c r="AY33" s="42" t="s">
        <v>88</v>
      </c>
      <c r="AZ33" s="43" t="s">
        <v>152</v>
      </c>
      <c r="BA33" s="44" t="s">
        <v>153</v>
      </c>
      <c r="BB33" s="43" t="s">
        <v>152</v>
      </c>
      <c r="BC33" s="43" t="s">
        <v>153</v>
      </c>
      <c r="BD33" s="43" t="s">
        <v>153</v>
      </c>
      <c r="BE33" s="59">
        <v>40</v>
      </c>
      <c r="BH33" s="40" t="s">
        <v>88</v>
      </c>
      <c r="BI33" s="12" t="s">
        <v>153</v>
      </c>
      <c r="BJ33" s="12" t="s">
        <v>153</v>
      </c>
      <c r="BK33" s="12" t="s">
        <v>153</v>
      </c>
      <c r="BL33" s="15" t="s">
        <v>152</v>
      </c>
      <c r="BM33" s="12" t="s">
        <v>152</v>
      </c>
      <c r="BN33" s="12" t="s">
        <v>152</v>
      </c>
      <c r="BO33" s="62">
        <v>60</v>
      </c>
      <c r="BR33" s="42" t="s">
        <v>88</v>
      </c>
      <c r="BS33" s="24">
        <v>10</v>
      </c>
      <c r="BT33" s="24">
        <v>10</v>
      </c>
      <c r="BU33" s="61">
        <v>100</v>
      </c>
      <c r="BX33" s="40" t="s">
        <v>88</v>
      </c>
      <c r="BY33" s="24">
        <v>264</v>
      </c>
      <c r="BZ33" s="24">
        <v>264</v>
      </c>
      <c r="CA33" s="61">
        <v>100</v>
      </c>
      <c r="CD33" s="40" t="s">
        <v>88</v>
      </c>
      <c r="CE33" s="24">
        <v>264</v>
      </c>
      <c r="CF33" s="24">
        <v>264</v>
      </c>
      <c r="CG33" s="61">
        <v>100</v>
      </c>
      <c r="CJ33" s="42" t="s">
        <v>88</v>
      </c>
      <c r="CK33" s="24">
        <v>254</v>
      </c>
      <c r="CL33" s="24">
        <v>250</v>
      </c>
      <c r="CM33" s="61">
        <v>98.4</v>
      </c>
      <c r="CP33" s="42" t="s">
        <v>88</v>
      </c>
      <c r="CQ33" s="24">
        <v>264</v>
      </c>
      <c r="CR33" s="24">
        <v>255</v>
      </c>
      <c r="CS33" s="61">
        <v>96.6</v>
      </c>
      <c r="CV33" s="40" t="s">
        <v>88</v>
      </c>
      <c r="CW33" s="24">
        <v>264</v>
      </c>
      <c r="CX33" s="24">
        <v>264</v>
      </c>
      <c r="CY33" s="61">
        <v>100</v>
      </c>
      <c r="DB33" s="40" t="s">
        <v>88</v>
      </c>
      <c r="DC33" s="24">
        <v>264</v>
      </c>
      <c r="DD33" s="24">
        <v>260</v>
      </c>
      <c r="DE33" s="61">
        <v>98.5</v>
      </c>
    </row>
    <row r="34" spans="3:109" ht="15" customHeight="1" x14ac:dyDescent="0.25">
      <c r="BO34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E11"/>
  <sheetViews>
    <sheetView topLeftCell="CQ1" zoomScale="70" zoomScaleNormal="70" workbookViewId="0">
      <selection activeCell="CX1" sqref="CX1"/>
    </sheetView>
  </sheetViews>
  <sheetFormatPr defaultColWidth="9.140625" defaultRowHeight="16.5" customHeight="1" x14ac:dyDescent="0.25"/>
  <cols>
    <col min="1" max="2" width="9.140625" style="16"/>
    <col min="3" max="3" width="67" style="16" customWidth="1"/>
    <col min="4" max="7" width="9.140625" style="16"/>
    <col min="8" max="8" width="67" style="16" customWidth="1"/>
    <col min="9" max="14" width="9.140625" style="20"/>
    <col min="15" max="15" width="9.140625" style="55"/>
    <col min="16" max="17" width="9.140625" style="16"/>
    <col min="18" max="18" width="67" style="16" customWidth="1"/>
    <col min="19" max="22" width="9.140625" style="16"/>
    <col min="23" max="23" width="9.140625" style="57"/>
    <col min="24" max="25" width="9.140625" style="16"/>
    <col min="26" max="26" width="67" style="16" customWidth="1"/>
    <col min="27" max="32" width="9.140625" style="17"/>
    <col min="33" max="33" width="9.140625" style="60"/>
    <col min="34" max="35" width="9.140625" style="16"/>
    <col min="36" max="36" width="67" style="16" customWidth="1"/>
    <col min="37" max="41" width="9.140625" style="16"/>
    <col min="42" max="42" width="9.140625" style="57"/>
    <col min="43" max="44" width="9.140625" style="16"/>
    <col min="45" max="45" width="67" style="16" customWidth="1"/>
    <col min="46" max="47" width="9.140625" style="16"/>
    <col min="48" max="48" width="9.140625" style="57"/>
    <col min="49" max="50" width="9.140625" style="16"/>
    <col min="51" max="51" width="67" style="16" customWidth="1"/>
    <col min="52" max="56" width="9.140625" style="16"/>
    <col min="57" max="57" width="9.140625" style="57"/>
    <col min="58" max="59" width="9.140625" style="16"/>
    <col min="60" max="60" width="67" style="16" customWidth="1"/>
    <col min="61" max="66" width="9.140625" style="16"/>
    <col min="67" max="67" width="9.140625" style="57"/>
    <col min="68" max="69" width="9.140625" style="16"/>
    <col min="70" max="70" width="67" style="16" customWidth="1"/>
    <col min="71" max="72" width="9.140625" style="16"/>
    <col min="73" max="73" width="9.140625" style="57"/>
    <col min="74" max="75" width="9.140625" style="16"/>
    <col min="76" max="76" width="67" style="16" customWidth="1"/>
    <col min="77" max="78" width="9.140625" style="16"/>
    <col min="79" max="79" width="9.140625" style="57"/>
    <col min="80" max="81" width="9.140625" style="16"/>
    <col min="82" max="82" width="67" style="16" customWidth="1"/>
    <col min="83" max="84" width="9.140625" style="16"/>
    <col min="85" max="85" width="9.140625" style="57"/>
    <col min="86" max="87" width="9.140625" style="16"/>
    <col min="88" max="88" width="67" style="16" customWidth="1"/>
    <col min="89" max="90" width="9.140625" style="16"/>
    <col min="91" max="91" width="9.140625" style="57"/>
    <col min="92" max="93" width="9.140625" style="16"/>
    <col min="94" max="94" width="67" style="16" customWidth="1"/>
    <col min="95" max="96" width="9.140625" style="16"/>
    <col min="97" max="97" width="9.140625" style="57"/>
    <col min="98" max="99" width="9.140625" style="16"/>
    <col min="100" max="100" width="67" style="16" customWidth="1"/>
    <col min="101" max="102" width="9.140625" style="16"/>
    <col min="103" max="103" width="9.140625" style="57"/>
    <col min="104" max="105" width="9.140625" style="16"/>
    <col min="106" max="106" width="67" style="16" customWidth="1"/>
    <col min="107" max="108" width="9.140625" style="16"/>
    <col min="109" max="109" width="9.140625" style="57"/>
    <col min="110" max="16384" width="9.140625" style="16"/>
  </cols>
  <sheetData>
    <row r="1" spans="1:109" ht="16.5" customHeight="1" x14ac:dyDescent="0.25">
      <c r="A1" s="47"/>
      <c r="B1" s="47"/>
      <c r="C1" s="21" t="s">
        <v>115</v>
      </c>
      <c r="D1" s="21" t="s">
        <v>116</v>
      </c>
      <c r="E1" s="21" t="s">
        <v>117</v>
      </c>
      <c r="F1" s="32"/>
      <c r="G1" s="32"/>
      <c r="H1" s="21" t="s">
        <v>115</v>
      </c>
      <c r="I1" s="2" t="s">
        <v>118</v>
      </c>
      <c r="J1" s="2" t="s">
        <v>151</v>
      </c>
      <c r="K1" s="2" t="s">
        <v>119</v>
      </c>
      <c r="L1" s="2" t="s">
        <v>120</v>
      </c>
      <c r="M1" s="2" t="s">
        <v>150</v>
      </c>
      <c r="N1" s="2" t="s">
        <v>121</v>
      </c>
      <c r="O1" s="53" t="s">
        <v>122</v>
      </c>
      <c r="P1" s="32"/>
      <c r="Q1" s="32"/>
      <c r="R1" s="50" t="s">
        <v>115</v>
      </c>
      <c r="S1" s="1" t="s">
        <v>123</v>
      </c>
      <c r="T1" s="1" t="s">
        <v>124</v>
      </c>
      <c r="U1" s="1" t="s">
        <v>126</v>
      </c>
      <c r="V1" s="1" t="s">
        <v>125</v>
      </c>
      <c r="W1" s="56" t="s">
        <v>122</v>
      </c>
      <c r="X1" s="32"/>
      <c r="Y1" s="32"/>
      <c r="Z1" s="21" t="s">
        <v>115</v>
      </c>
      <c r="AA1" s="51" t="s">
        <v>127</v>
      </c>
      <c r="AB1" s="51" t="s">
        <v>137</v>
      </c>
      <c r="AC1" s="51" t="s">
        <v>128</v>
      </c>
      <c r="AD1" s="51" t="s">
        <v>129</v>
      </c>
      <c r="AE1" s="51" t="s">
        <v>137</v>
      </c>
      <c r="AF1" s="51" t="s">
        <v>130</v>
      </c>
      <c r="AG1" s="58" t="s">
        <v>122</v>
      </c>
      <c r="AH1" s="32"/>
      <c r="AI1" s="32"/>
      <c r="AJ1" s="21" t="s">
        <v>115</v>
      </c>
      <c r="AK1" s="2" t="s">
        <v>131</v>
      </c>
      <c r="AL1" s="2" t="s">
        <v>132</v>
      </c>
      <c r="AM1" s="2" t="s">
        <v>133</v>
      </c>
      <c r="AN1" s="2" t="s">
        <v>134</v>
      </c>
      <c r="AO1" s="2" t="s">
        <v>135</v>
      </c>
      <c r="AP1" s="53" t="s">
        <v>122</v>
      </c>
      <c r="AQ1" s="32"/>
      <c r="AR1" s="32"/>
      <c r="AS1" s="21" t="s">
        <v>115</v>
      </c>
      <c r="AT1" s="2" t="s">
        <v>136</v>
      </c>
      <c r="AU1" s="2" t="s">
        <v>137</v>
      </c>
      <c r="AV1" s="53" t="s">
        <v>122</v>
      </c>
      <c r="AW1" s="32"/>
      <c r="AX1" s="32"/>
      <c r="AY1" s="52" t="s">
        <v>115</v>
      </c>
      <c r="AZ1" s="2" t="s">
        <v>138</v>
      </c>
      <c r="BA1" s="2" t="s">
        <v>139</v>
      </c>
      <c r="BB1" s="2" t="s">
        <v>140</v>
      </c>
      <c r="BC1" s="2" t="s">
        <v>141</v>
      </c>
      <c r="BD1" s="2" t="s">
        <v>142</v>
      </c>
      <c r="BE1" s="53" t="s">
        <v>122</v>
      </c>
      <c r="BF1" s="32"/>
      <c r="BG1" s="32"/>
      <c r="BH1" s="21" t="s">
        <v>115</v>
      </c>
      <c r="BI1" s="1" t="s">
        <v>143</v>
      </c>
      <c r="BJ1" s="1" t="s">
        <v>144</v>
      </c>
      <c r="BK1" s="1" t="s">
        <v>145</v>
      </c>
      <c r="BL1" s="1" t="s">
        <v>146</v>
      </c>
      <c r="BM1" s="1" t="s">
        <v>147</v>
      </c>
      <c r="BN1" s="1" t="s">
        <v>148</v>
      </c>
      <c r="BO1" s="56" t="s">
        <v>122</v>
      </c>
      <c r="BP1" s="32"/>
      <c r="BQ1" s="32"/>
      <c r="BR1" s="21" t="s">
        <v>115</v>
      </c>
      <c r="BS1" s="1" t="s">
        <v>136</v>
      </c>
      <c r="BT1" s="1" t="s">
        <v>137</v>
      </c>
      <c r="BU1" s="56" t="s">
        <v>122</v>
      </c>
      <c r="BV1" s="32"/>
      <c r="BW1" s="32"/>
      <c r="BX1" s="21" t="s">
        <v>115</v>
      </c>
      <c r="BY1" s="1" t="s">
        <v>136</v>
      </c>
      <c r="BZ1" s="1" t="s">
        <v>137</v>
      </c>
      <c r="CA1" s="56" t="s">
        <v>122</v>
      </c>
      <c r="CB1" s="32"/>
      <c r="CC1" s="32"/>
      <c r="CD1" s="21" t="s">
        <v>115</v>
      </c>
      <c r="CE1" s="1" t="s">
        <v>136</v>
      </c>
      <c r="CF1" s="1" t="s">
        <v>137</v>
      </c>
      <c r="CG1" s="56" t="s">
        <v>122</v>
      </c>
      <c r="CH1" s="32"/>
      <c r="CI1" s="32"/>
      <c r="CJ1" s="21" t="s">
        <v>115</v>
      </c>
      <c r="CK1" s="1" t="s">
        <v>136</v>
      </c>
      <c r="CL1" s="1" t="s">
        <v>137</v>
      </c>
      <c r="CM1" s="56" t="s">
        <v>122</v>
      </c>
      <c r="CN1" s="32"/>
      <c r="CO1" s="32"/>
      <c r="CP1" s="21" t="s">
        <v>115</v>
      </c>
      <c r="CQ1" s="1" t="s">
        <v>136</v>
      </c>
      <c r="CR1" s="1" t="s">
        <v>149</v>
      </c>
      <c r="CS1" s="56" t="s">
        <v>122</v>
      </c>
      <c r="CT1" s="32"/>
      <c r="CU1" s="32"/>
      <c r="CV1" s="21" t="s">
        <v>115</v>
      </c>
      <c r="CW1" s="1" t="s">
        <v>136</v>
      </c>
      <c r="CX1" s="1" t="s">
        <v>137</v>
      </c>
      <c r="CY1" s="56" t="s">
        <v>122</v>
      </c>
      <c r="CZ1" s="32"/>
      <c r="DA1" s="32"/>
      <c r="DB1" s="21" t="s">
        <v>115</v>
      </c>
      <c r="DC1" s="1" t="s">
        <v>136</v>
      </c>
      <c r="DD1" s="1" t="s">
        <v>137</v>
      </c>
      <c r="DE1" s="56" t="s">
        <v>122</v>
      </c>
    </row>
    <row r="2" spans="1:109" ht="16.5" customHeight="1" x14ac:dyDescent="0.25">
      <c r="A2" s="47"/>
      <c r="B2" s="47"/>
      <c r="C2" s="48" t="s">
        <v>59</v>
      </c>
      <c r="D2" s="48">
        <v>90</v>
      </c>
      <c r="E2" s="43">
        <v>107</v>
      </c>
      <c r="F2" s="47"/>
      <c r="G2" s="47"/>
      <c r="H2" s="48" t="s">
        <v>59</v>
      </c>
      <c r="I2" s="7">
        <v>53</v>
      </c>
      <c r="J2" s="7">
        <v>53</v>
      </c>
      <c r="K2" s="7">
        <v>100</v>
      </c>
      <c r="L2" s="7">
        <v>14</v>
      </c>
      <c r="M2" s="7">
        <v>14</v>
      </c>
      <c r="N2" s="7">
        <v>100</v>
      </c>
      <c r="O2" s="54">
        <v>100</v>
      </c>
      <c r="R2" s="7" t="s">
        <v>59</v>
      </c>
      <c r="S2" s="7" t="s">
        <v>152</v>
      </c>
      <c r="T2" s="7" t="s">
        <v>152</v>
      </c>
      <c r="U2" s="7" t="s">
        <v>152</v>
      </c>
      <c r="V2" s="7" t="s">
        <v>152</v>
      </c>
      <c r="W2" s="54">
        <v>100</v>
      </c>
      <c r="Z2" s="48" t="s">
        <v>59</v>
      </c>
      <c r="AA2" s="43">
        <v>75</v>
      </c>
      <c r="AB2" s="43">
        <v>75</v>
      </c>
      <c r="AC2" s="43">
        <v>100</v>
      </c>
      <c r="AD2" s="43">
        <v>63</v>
      </c>
      <c r="AE2" s="43">
        <v>63</v>
      </c>
      <c r="AF2" s="43">
        <v>100</v>
      </c>
      <c r="AG2" s="59">
        <f>(AC2+AF2)/2</f>
        <v>100</v>
      </c>
      <c r="AJ2" s="48" t="s">
        <v>59</v>
      </c>
      <c r="AK2" s="7" t="s">
        <v>152</v>
      </c>
      <c r="AL2" s="7" t="s">
        <v>152</v>
      </c>
      <c r="AM2" s="7" t="s">
        <v>152</v>
      </c>
      <c r="AN2" s="7" t="s">
        <v>152</v>
      </c>
      <c r="AO2" s="7" t="s">
        <v>152</v>
      </c>
      <c r="AP2" s="54">
        <v>100</v>
      </c>
      <c r="AS2" s="48" t="s">
        <v>59</v>
      </c>
      <c r="AT2" s="24">
        <v>90</v>
      </c>
      <c r="AU2" s="24">
        <v>89</v>
      </c>
      <c r="AV2" s="61">
        <v>98.9</v>
      </c>
      <c r="AY2" s="49" t="s">
        <v>213</v>
      </c>
      <c r="AZ2" s="24" t="s">
        <v>152</v>
      </c>
      <c r="BA2" s="11" t="s">
        <v>152</v>
      </c>
      <c r="BB2" s="24" t="s">
        <v>152</v>
      </c>
      <c r="BC2" s="24" t="s">
        <v>153</v>
      </c>
      <c r="BD2" s="24" t="s">
        <v>153</v>
      </c>
      <c r="BE2" s="54">
        <v>60</v>
      </c>
      <c r="BH2" s="48" t="s">
        <v>59</v>
      </c>
      <c r="BI2" s="12" t="s">
        <v>152</v>
      </c>
      <c r="BJ2" s="12" t="s">
        <v>152</v>
      </c>
      <c r="BK2" s="12" t="s">
        <v>152</v>
      </c>
      <c r="BL2" s="12" t="s">
        <v>152</v>
      </c>
      <c r="BM2" s="12" t="s">
        <v>152</v>
      </c>
      <c r="BN2" s="12" t="s">
        <v>152</v>
      </c>
      <c r="BO2" s="54">
        <v>100</v>
      </c>
      <c r="BR2" s="49" t="s">
        <v>59</v>
      </c>
      <c r="BS2" s="24">
        <v>62</v>
      </c>
      <c r="BT2" s="24">
        <v>62</v>
      </c>
      <c r="BU2" s="61">
        <v>100</v>
      </c>
      <c r="BX2" s="48" t="s">
        <v>59</v>
      </c>
      <c r="BY2" s="24">
        <v>90</v>
      </c>
      <c r="BZ2" s="24">
        <v>89</v>
      </c>
      <c r="CA2" s="61">
        <v>98.9</v>
      </c>
      <c r="CD2" s="48" t="s">
        <v>59</v>
      </c>
      <c r="CE2" s="24">
        <v>90</v>
      </c>
      <c r="CF2" s="24">
        <v>87</v>
      </c>
      <c r="CG2" s="61">
        <v>96.7</v>
      </c>
      <c r="CJ2" s="49" t="s">
        <v>59</v>
      </c>
      <c r="CK2" s="24">
        <v>48</v>
      </c>
      <c r="CL2" s="24">
        <v>48</v>
      </c>
      <c r="CM2" s="61">
        <v>100</v>
      </c>
      <c r="CP2" s="48" t="s">
        <v>59</v>
      </c>
      <c r="CQ2" s="24">
        <v>90</v>
      </c>
      <c r="CR2" s="24">
        <v>86</v>
      </c>
      <c r="CS2" s="61">
        <v>95.6</v>
      </c>
      <c r="CV2" s="48" t="s">
        <v>59</v>
      </c>
      <c r="CW2" s="24">
        <v>90</v>
      </c>
      <c r="CX2" s="24">
        <v>87</v>
      </c>
      <c r="CY2" s="61">
        <v>96.7</v>
      </c>
      <c r="DB2" s="48" t="s">
        <v>59</v>
      </c>
      <c r="DC2" s="24">
        <v>90</v>
      </c>
      <c r="DD2" s="24">
        <v>90</v>
      </c>
      <c r="DE2" s="61">
        <v>100</v>
      </c>
    </row>
    <row r="3" spans="1:109" ht="16.5" customHeight="1" x14ac:dyDescent="0.25">
      <c r="A3" s="47"/>
      <c r="B3" s="47"/>
      <c r="C3" s="48" t="s">
        <v>61</v>
      </c>
      <c r="D3" s="48">
        <v>231</v>
      </c>
      <c r="E3" s="43">
        <v>316</v>
      </c>
      <c r="F3" s="47"/>
      <c r="G3" s="47"/>
      <c r="H3" s="48" t="s">
        <v>61</v>
      </c>
      <c r="I3" s="7">
        <v>53</v>
      </c>
      <c r="J3" s="7">
        <v>53</v>
      </c>
      <c r="K3" s="7">
        <v>100</v>
      </c>
      <c r="L3" s="7">
        <v>14</v>
      </c>
      <c r="M3" s="7">
        <v>14</v>
      </c>
      <c r="N3" s="7">
        <v>100</v>
      </c>
      <c r="O3" s="54">
        <v>100</v>
      </c>
      <c r="R3" s="7" t="s">
        <v>61</v>
      </c>
      <c r="S3" s="7" t="s">
        <v>152</v>
      </c>
      <c r="T3" s="7" t="s">
        <v>152</v>
      </c>
      <c r="U3" s="7" t="s">
        <v>152</v>
      </c>
      <c r="V3" s="7" t="s">
        <v>152</v>
      </c>
      <c r="W3" s="54">
        <v>100</v>
      </c>
      <c r="Z3" s="48" t="s">
        <v>61</v>
      </c>
      <c r="AA3" s="43">
        <v>214</v>
      </c>
      <c r="AB3" s="43">
        <v>211</v>
      </c>
      <c r="AC3" s="43">
        <v>98.6</v>
      </c>
      <c r="AD3" s="43">
        <v>201</v>
      </c>
      <c r="AE3" s="43">
        <v>197</v>
      </c>
      <c r="AF3" s="43">
        <v>98</v>
      </c>
      <c r="AG3" s="59">
        <f t="shared" ref="AG3:AG4" si="0">(AC3+AF3)/2</f>
        <v>98.3</v>
      </c>
      <c r="AJ3" s="48" t="s">
        <v>61</v>
      </c>
      <c r="AK3" s="7" t="s">
        <v>152</v>
      </c>
      <c r="AL3" s="7" t="s">
        <v>152</v>
      </c>
      <c r="AM3" s="7" t="s">
        <v>152</v>
      </c>
      <c r="AN3" s="7" t="s">
        <v>152</v>
      </c>
      <c r="AO3" s="7" t="s">
        <v>152</v>
      </c>
      <c r="AP3" s="54">
        <v>100</v>
      </c>
      <c r="AS3" s="48" t="s">
        <v>61</v>
      </c>
      <c r="AT3" s="24">
        <v>231</v>
      </c>
      <c r="AU3" s="24">
        <v>230</v>
      </c>
      <c r="AV3" s="61">
        <v>99.6</v>
      </c>
      <c r="AY3" s="49" t="s">
        <v>61</v>
      </c>
      <c r="AZ3" s="24" t="s">
        <v>152</v>
      </c>
      <c r="BA3" s="11" t="s">
        <v>152</v>
      </c>
      <c r="BB3" s="24" t="s">
        <v>152</v>
      </c>
      <c r="BC3" s="24" t="s">
        <v>152</v>
      </c>
      <c r="BD3" s="24" t="s">
        <v>152</v>
      </c>
      <c r="BE3" s="54">
        <v>100</v>
      </c>
      <c r="BH3" s="48" t="s">
        <v>61</v>
      </c>
      <c r="BI3" s="12" t="s">
        <v>152</v>
      </c>
      <c r="BJ3" s="12" t="s">
        <v>152</v>
      </c>
      <c r="BK3" s="12" t="s">
        <v>152</v>
      </c>
      <c r="BL3" s="12" t="s">
        <v>152</v>
      </c>
      <c r="BM3" s="12" t="s">
        <v>152</v>
      </c>
      <c r="BN3" s="12" t="s">
        <v>152</v>
      </c>
      <c r="BO3" s="54">
        <v>100</v>
      </c>
      <c r="BR3" s="49" t="s">
        <v>61</v>
      </c>
      <c r="BS3" s="24">
        <v>139</v>
      </c>
      <c r="BT3" s="24">
        <v>120</v>
      </c>
      <c r="BU3" s="61">
        <v>86.3</v>
      </c>
      <c r="BX3" s="48" t="s">
        <v>61</v>
      </c>
      <c r="BY3" s="24">
        <v>231</v>
      </c>
      <c r="BZ3" s="24">
        <v>229</v>
      </c>
      <c r="CA3" s="61">
        <v>99.1</v>
      </c>
      <c r="CD3" s="48" t="s">
        <v>61</v>
      </c>
      <c r="CE3" s="24">
        <v>231</v>
      </c>
      <c r="CF3" s="24">
        <v>231</v>
      </c>
      <c r="CG3" s="61">
        <v>100</v>
      </c>
      <c r="CJ3" s="49" t="s">
        <v>61</v>
      </c>
      <c r="CK3" s="24">
        <v>179</v>
      </c>
      <c r="CL3" s="24">
        <v>179</v>
      </c>
      <c r="CM3" s="61">
        <v>100</v>
      </c>
      <c r="CP3" s="48" t="s">
        <v>61</v>
      </c>
      <c r="CQ3" s="24">
        <v>231</v>
      </c>
      <c r="CR3" s="24">
        <v>225</v>
      </c>
      <c r="CS3" s="61">
        <v>97.4</v>
      </c>
      <c r="CV3" s="48" t="s">
        <v>61</v>
      </c>
      <c r="CW3" s="24">
        <v>231</v>
      </c>
      <c r="CX3" s="24">
        <v>229</v>
      </c>
      <c r="CY3" s="61">
        <v>99.1</v>
      </c>
      <c r="DB3" s="48" t="s">
        <v>61</v>
      </c>
      <c r="DC3" s="24">
        <v>231</v>
      </c>
      <c r="DD3" s="24">
        <v>228</v>
      </c>
      <c r="DE3" s="61">
        <v>98.7</v>
      </c>
    </row>
    <row r="4" spans="1:109" ht="16.5" customHeight="1" x14ac:dyDescent="0.25">
      <c r="A4" s="47"/>
      <c r="B4" s="47"/>
      <c r="C4" s="48" t="s">
        <v>60</v>
      </c>
      <c r="D4" s="48">
        <v>80</v>
      </c>
      <c r="E4" s="43">
        <v>170</v>
      </c>
      <c r="F4" s="47"/>
      <c r="G4" s="47"/>
      <c r="H4" s="48" t="s">
        <v>60</v>
      </c>
      <c r="I4" s="7">
        <v>53</v>
      </c>
      <c r="J4" s="7">
        <v>53</v>
      </c>
      <c r="K4" s="7">
        <v>100</v>
      </c>
      <c r="L4" s="7">
        <v>14</v>
      </c>
      <c r="M4" s="7">
        <v>14</v>
      </c>
      <c r="N4" s="7">
        <v>100</v>
      </c>
      <c r="O4" s="54">
        <v>100</v>
      </c>
      <c r="R4" s="7" t="s">
        <v>60</v>
      </c>
      <c r="S4" s="7" t="s">
        <v>152</v>
      </c>
      <c r="T4" s="7" t="s">
        <v>152</v>
      </c>
      <c r="U4" s="7" t="s">
        <v>152</v>
      </c>
      <c r="V4" s="7" t="s">
        <v>152</v>
      </c>
      <c r="W4" s="54">
        <v>100</v>
      </c>
      <c r="Z4" s="48" t="s">
        <v>60</v>
      </c>
      <c r="AA4" s="43">
        <v>77</v>
      </c>
      <c r="AB4" s="43">
        <v>77</v>
      </c>
      <c r="AC4" s="43">
        <v>100</v>
      </c>
      <c r="AD4" s="43">
        <v>78</v>
      </c>
      <c r="AE4" s="43">
        <v>78</v>
      </c>
      <c r="AF4" s="43">
        <v>100</v>
      </c>
      <c r="AG4" s="59">
        <f t="shared" si="0"/>
        <v>100</v>
      </c>
      <c r="AJ4" s="48" t="s">
        <v>60</v>
      </c>
      <c r="AK4" s="7" t="s">
        <v>152</v>
      </c>
      <c r="AL4" s="7" t="s">
        <v>152</v>
      </c>
      <c r="AM4" s="7" t="s">
        <v>152</v>
      </c>
      <c r="AN4" s="7" t="s">
        <v>152</v>
      </c>
      <c r="AO4" s="7" t="s">
        <v>152</v>
      </c>
      <c r="AP4" s="54">
        <v>100</v>
      </c>
      <c r="AS4" s="48" t="s">
        <v>60</v>
      </c>
      <c r="AT4" s="24">
        <v>80</v>
      </c>
      <c r="AU4" s="24">
        <v>78</v>
      </c>
      <c r="AV4" s="61">
        <v>97.5</v>
      </c>
      <c r="AY4" s="49" t="s">
        <v>214</v>
      </c>
      <c r="AZ4" s="24" t="s">
        <v>152</v>
      </c>
      <c r="BA4" s="11" t="s">
        <v>152</v>
      </c>
      <c r="BB4" s="24" t="s">
        <v>152</v>
      </c>
      <c r="BC4" s="24" t="s">
        <v>153</v>
      </c>
      <c r="BD4" s="24" t="s">
        <v>153</v>
      </c>
      <c r="BE4" s="54">
        <v>60</v>
      </c>
      <c r="BH4" s="48" t="s">
        <v>60</v>
      </c>
      <c r="BI4" s="12" t="s">
        <v>152</v>
      </c>
      <c r="BJ4" s="12" t="s">
        <v>152</v>
      </c>
      <c r="BK4" s="12" t="s">
        <v>153</v>
      </c>
      <c r="BL4" s="12" t="s">
        <v>152</v>
      </c>
      <c r="BM4" s="12" t="s">
        <v>152</v>
      </c>
      <c r="BN4" s="12" t="s">
        <v>152</v>
      </c>
      <c r="BO4" s="54">
        <v>100</v>
      </c>
      <c r="BR4" s="49" t="s">
        <v>60</v>
      </c>
      <c r="BS4" s="24">
        <v>75</v>
      </c>
      <c r="BT4" s="24">
        <v>74</v>
      </c>
      <c r="BU4" s="61">
        <v>98.7</v>
      </c>
      <c r="BX4" s="48" t="s">
        <v>60</v>
      </c>
      <c r="BY4" s="24">
        <v>80</v>
      </c>
      <c r="BZ4" s="24">
        <v>78</v>
      </c>
      <c r="CA4" s="61">
        <v>97.5</v>
      </c>
      <c r="CD4" s="48" t="s">
        <v>60</v>
      </c>
      <c r="CE4" s="24">
        <v>80</v>
      </c>
      <c r="CF4" s="24">
        <v>78</v>
      </c>
      <c r="CG4" s="61">
        <v>97.5</v>
      </c>
      <c r="CJ4" s="49" t="s">
        <v>60</v>
      </c>
      <c r="CK4" s="24">
        <v>75</v>
      </c>
      <c r="CL4" s="24">
        <v>75</v>
      </c>
      <c r="CM4" s="61">
        <v>100</v>
      </c>
      <c r="CP4" s="48" t="s">
        <v>60</v>
      </c>
      <c r="CQ4" s="24">
        <v>80</v>
      </c>
      <c r="CR4" s="24">
        <v>78</v>
      </c>
      <c r="CS4" s="61">
        <v>97.5</v>
      </c>
      <c r="CV4" s="48" t="s">
        <v>60</v>
      </c>
      <c r="CW4" s="24">
        <v>80</v>
      </c>
      <c r="CX4" s="24">
        <v>78</v>
      </c>
      <c r="CY4" s="61">
        <v>97.5</v>
      </c>
      <c r="DB4" s="48" t="s">
        <v>60</v>
      </c>
      <c r="DC4" s="24">
        <v>80</v>
      </c>
      <c r="DD4" s="24">
        <v>78</v>
      </c>
      <c r="DE4" s="61">
        <v>97.5</v>
      </c>
    </row>
    <row r="5" spans="1:109" ht="16.5" customHeight="1" x14ac:dyDescent="0.25">
      <c r="A5" s="47"/>
      <c r="B5" s="47"/>
      <c r="C5" s="47"/>
      <c r="D5" s="47"/>
      <c r="E5" s="47"/>
      <c r="F5" s="47"/>
      <c r="G5" s="47"/>
      <c r="H5" s="47"/>
      <c r="R5" s="47"/>
      <c r="Z5" s="47"/>
      <c r="AJ5" s="47"/>
      <c r="AS5" s="47"/>
      <c r="AY5" s="47"/>
      <c r="BH5" s="47"/>
      <c r="BR5" s="47"/>
      <c r="BX5" s="47"/>
      <c r="CD5" s="47"/>
      <c r="CJ5" s="47"/>
      <c r="CP5" s="47"/>
      <c r="CV5" s="47"/>
      <c r="DB5" s="47"/>
    </row>
    <row r="6" spans="1:109" ht="16.5" customHeight="1" x14ac:dyDescent="0.25">
      <c r="A6" s="47"/>
      <c r="B6" s="47"/>
      <c r="C6" s="47"/>
      <c r="D6" s="47"/>
      <c r="E6" s="47"/>
      <c r="F6" s="47"/>
      <c r="G6" s="47"/>
      <c r="H6" s="47"/>
      <c r="R6" s="47"/>
      <c r="Z6" s="47"/>
      <c r="AJ6" s="47"/>
      <c r="AS6" s="47"/>
      <c r="AY6" s="47"/>
      <c r="BH6" s="47"/>
      <c r="BR6" s="47"/>
      <c r="BX6" s="47"/>
      <c r="CD6" s="47"/>
      <c r="CJ6" s="47"/>
      <c r="CP6" s="47"/>
      <c r="CV6" s="47"/>
      <c r="DB6" s="47"/>
    </row>
    <row r="7" spans="1:109" ht="16.5" customHeight="1" x14ac:dyDescent="0.25">
      <c r="A7" s="47"/>
      <c r="B7" s="47"/>
      <c r="C7" s="47"/>
      <c r="D7" s="47"/>
      <c r="E7" s="47"/>
      <c r="F7" s="47"/>
      <c r="G7" s="47"/>
      <c r="H7" s="47"/>
      <c r="R7" s="47"/>
      <c r="Z7" s="47"/>
      <c r="AJ7" s="47"/>
      <c r="AS7" s="47"/>
      <c r="AY7" s="47"/>
      <c r="BH7" s="47"/>
      <c r="BR7" s="47"/>
      <c r="BX7" s="47"/>
      <c r="CD7" s="47"/>
      <c r="CJ7" s="47"/>
      <c r="CP7" s="47"/>
      <c r="CV7" s="47"/>
      <c r="DB7" s="47"/>
    </row>
    <row r="8" spans="1:109" ht="16.5" customHeight="1" x14ac:dyDescent="0.25">
      <c r="A8" s="47"/>
      <c r="B8" s="47"/>
      <c r="C8" s="47"/>
      <c r="D8" s="47"/>
      <c r="E8" s="47"/>
      <c r="F8" s="47"/>
      <c r="G8" s="47"/>
      <c r="H8" s="47"/>
      <c r="R8" s="47"/>
      <c r="Z8" s="47"/>
      <c r="AJ8" s="47"/>
      <c r="AS8" s="47"/>
      <c r="AY8" s="47"/>
      <c r="BH8" s="47"/>
      <c r="BR8" s="47"/>
      <c r="BX8" s="47"/>
      <c r="CD8" s="47"/>
      <c r="CJ8" s="47"/>
      <c r="CP8" s="47"/>
      <c r="CV8" s="47"/>
      <c r="DB8" s="47"/>
    </row>
    <row r="9" spans="1:109" ht="16.5" customHeight="1" x14ac:dyDescent="0.25">
      <c r="A9" s="47"/>
      <c r="B9" s="47"/>
      <c r="C9" s="47"/>
      <c r="D9" s="47"/>
      <c r="E9" s="47"/>
      <c r="F9" s="47"/>
      <c r="G9" s="47"/>
      <c r="H9" s="47"/>
      <c r="R9" s="47"/>
      <c r="Z9" s="47"/>
      <c r="AJ9" s="47"/>
      <c r="AS9" s="47"/>
      <c r="AY9" s="47"/>
      <c r="BH9" s="47"/>
      <c r="BR9" s="47"/>
      <c r="BX9" s="47"/>
      <c r="CD9" s="47"/>
      <c r="CJ9" s="47"/>
      <c r="CP9" s="47"/>
      <c r="CV9" s="47"/>
      <c r="DB9" s="47"/>
    </row>
    <row r="10" spans="1:109" ht="16.5" customHeight="1" x14ac:dyDescent="0.25">
      <c r="A10" s="47"/>
      <c r="B10" s="47"/>
      <c r="C10" s="47"/>
      <c r="D10" s="47"/>
      <c r="E10" s="47"/>
      <c r="F10" s="47"/>
      <c r="G10" s="47"/>
      <c r="H10" s="47"/>
      <c r="R10" s="47"/>
      <c r="Z10" s="47"/>
      <c r="AJ10" s="47"/>
      <c r="AS10" s="47"/>
      <c r="AY10" s="47"/>
      <c r="BH10" s="47"/>
      <c r="BR10" s="47"/>
      <c r="BX10" s="47"/>
      <c r="CD10" s="47"/>
      <c r="CJ10" s="47"/>
      <c r="CP10" s="47"/>
      <c r="CV10" s="47"/>
      <c r="DB10" s="47"/>
    </row>
    <row r="11" spans="1:109" ht="16.5" customHeight="1" x14ac:dyDescent="0.25">
      <c r="A11" s="47"/>
      <c r="B11" s="47"/>
      <c r="C11" s="47"/>
      <c r="D11" s="47"/>
      <c r="E11" s="47"/>
      <c r="F11" s="47"/>
      <c r="G11" s="47"/>
      <c r="H11" s="47"/>
      <c r="R11" s="47"/>
      <c r="Z11" s="47"/>
      <c r="AJ11" s="47"/>
      <c r="AS11" s="47"/>
      <c r="AY11" s="47"/>
      <c r="BH11" s="47"/>
      <c r="BR11" s="47"/>
      <c r="BX11" s="47"/>
      <c r="CD11" s="47"/>
      <c r="CJ11" s="47"/>
      <c r="CP11" s="47"/>
      <c r="CV11" s="47"/>
      <c r="DB11" s="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W10"/>
  <sheetViews>
    <sheetView tabSelected="1" zoomScale="85" zoomScaleNormal="85" workbookViewId="0">
      <selection activeCell="T13" sqref="T13"/>
    </sheetView>
  </sheetViews>
  <sheetFormatPr defaultRowHeight="15" x14ac:dyDescent="0.25"/>
  <cols>
    <col min="2" max="2" width="21.85546875" customWidth="1"/>
    <col min="11" max="11" width="9.5703125" bestFit="1" customWidth="1"/>
  </cols>
  <sheetData>
    <row r="2" spans="2:23" x14ac:dyDescent="0.25">
      <c r="S2" s="93" t="s">
        <v>225</v>
      </c>
      <c r="T2" s="93"/>
      <c r="U2" s="93"/>
      <c r="V2" s="93"/>
      <c r="W2" s="93"/>
    </row>
    <row r="3" spans="2:23" ht="15.75" thickBot="1" x14ac:dyDescent="0.3"/>
    <row r="4" spans="2:23" s="76" customFormat="1" ht="141" customHeight="1" thickBot="1" x14ac:dyDescent="0.4">
      <c r="B4" s="102" t="s">
        <v>115</v>
      </c>
      <c r="C4" s="104" t="s">
        <v>154</v>
      </c>
      <c r="D4" s="106" t="s">
        <v>155</v>
      </c>
      <c r="E4" s="107"/>
      <c r="F4" s="108"/>
      <c r="G4" s="94" t="s">
        <v>156</v>
      </c>
      <c r="H4" s="96" t="s">
        <v>157</v>
      </c>
      <c r="I4" s="97"/>
      <c r="J4" s="98"/>
      <c r="K4" s="94" t="s">
        <v>158</v>
      </c>
      <c r="L4" s="96" t="s">
        <v>159</v>
      </c>
      <c r="M4" s="97"/>
      <c r="N4" s="98"/>
      <c r="O4" s="99" t="s">
        <v>160</v>
      </c>
      <c r="P4" s="96" t="s">
        <v>161</v>
      </c>
      <c r="Q4" s="97"/>
      <c r="R4" s="98"/>
      <c r="S4" s="94" t="s">
        <v>162</v>
      </c>
      <c r="T4" s="96" t="s">
        <v>163</v>
      </c>
      <c r="U4" s="97"/>
      <c r="V4" s="98"/>
      <c r="W4" s="94" t="s">
        <v>164</v>
      </c>
    </row>
    <row r="5" spans="2:23" ht="72" customHeight="1" thickBot="1" x14ac:dyDescent="0.3">
      <c r="B5" s="103"/>
      <c r="C5" s="105"/>
      <c r="D5" s="77">
        <v>0.3</v>
      </c>
      <c r="E5" s="77">
        <v>0.3</v>
      </c>
      <c r="F5" s="77">
        <v>0.4</v>
      </c>
      <c r="G5" s="95"/>
      <c r="H5" s="79">
        <v>0.3</v>
      </c>
      <c r="I5" s="79">
        <v>0.4</v>
      </c>
      <c r="J5" s="79">
        <v>0.3</v>
      </c>
      <c r="K5" s="95"/>
      <c r="L5" s="79">
        <v>0.3</v>
      </c>
      <c r="M5" s="80">
        <v>0.4</v>
      </c>
      <c r="N5" s="79">
        <v>0.3</v>
      </c>
      <c r="O5" s="100"/>
      <c r="P5" s="79">
        <v>0.4</v>
      </c>
      <c r="Q5" s="79">
        <v>0.4</v>
      </c>
      <c r="R5" s="79">
        <v>0.2</v>
      </c>
      <c r="S5" s="95"/>
      <c r="T5" s="79">
        <v>0.3</v>
      </c>
      <c r="U5" s="79">
        <v>0.2</v>
      </c>
      <c r="V5" s="79">
        <v>0.5</v>
      </c>
      <c r="W5" s="95"/>
    </row>
    <row r="6" spans="2:23" ht="76.5" customHeight="1" x14ac:dyDescent="0.25">
      <c r="B6" s="103"/>
      <c r="C6" s="105"/>
      <c r="D6" s="78" t="s">
        <v>165</v>
      </c>
      <c r="E6" s="78" t="s">
        <v>166</v>
      </c>
      <c r="F6" s="78" t="s">
        <v>167</v>
      </c>
      <c r="G6" s="95"/>
      <c r="H6" s="81" t="s">
        <v>168</v>
      </c>
      <c r="I6" s="81" t="s">
        <v>169</v>
      </c>
      <c r="J6" s="81" t="s">
        <v>170</v>
      </c>
      <c r="K6" s="95"/>
      <c r="L6" s="81" t="s">
        <v>171</v>
      </c>
      <c r="M6" s="82" t="s">
        <v>172</v>
      </c>
      <c r="N6" s="81" t="s">
        <v>173</v>
      </c>
      <c r="O6" s="100"/>
      <c r="P6" s="81" t="s">
        <v>174</v>
      </c>
      <c r="Q6" s="81" t="s">
        <v>175</v>
      </c>
      <c r="R6" s="81" t="s">
        <v>176</v>
      </c>
      <c r="S6" s="95"/>
      <c r="T6" s="81" t="s">
        <v>177</v>
      </c>
      <c r="U6" s="81" t="s">
        <v>178</v>
      </c>
      <c r="V6" s="81" t="s">
        <v>179</v>
      </c>
      <c r="W6" s="95"/>
    </row>
    <row r="7" spans="2:23" ht="96" customHeight="1" x14ac:dyDescent="0.25">
      <c r="B7" s="83" t="s">
        <v>226</v>
      </c>
      <c r="C7" s="84">
        <v>97.4</v>
      </c>
      <c r="D7" s="85">
        <v>93.4</v>
      </c>
      <c r="E7" s="85">
        <v>100</v>
      </c>
      <c r="F7" s="85">
        <v>100</v>
      </c>
      <c r="G7" s="86">
        <f t="shared" ref="G7" si="0">(D7*0.3)+(E7*0.3)+(F7*0.4)</f>
        <v>98.02</v>
      </c>
      <c r="H7" s="85">
        <v>100</v>
      </c>
      <c r="I7" s="87">
        <f>(H7+J7)/2</f>
        <v>100</v>
      </c>
      <c r="J7" s="85">
        <v>100</v>
      </c>
      <c r="K7" s="88">
        <f t="shared" ref="K7" si="1">(H7*0.3)+(I7*0.4)+(J7*0.3)</f>
        <v>100</v>
      </c>
      <c r="L7" s="85">
        <v>80</v>
      </c>
      <c r="M7" s="85">
        <v>100</v>
      </c>
      <c r="N7" s="85">
        <v>100</v>
      </c>
      <c r="O7" s="89">
        <f t="shared" ref="O7" si="2">(L7*0.3)+(M7*0.4)+(N7*0.3)</f>
        <v>94</v>
      </c>
      <c r="P7" s="85">
        <v>100</v>
      </c>
      <c r="Q7" s="85">
        <v>100</v>
      </c>
      <c r="R7" s="85">
        <v>100</v>
      </c>
      <c r="S7" s="90">
        <f t="shared" ref="S7" si="3">(P7*0.4)+(Q7*0.4)+(R7*0.2)</f>
        <v>100</v>
      </c>
      <c r="T7" s="91">
        <v>88</v>
      </c>
      <c r="U7" s="91">
        <v>98.7</v>
      </c>
      <c r="V7" s="91">
        <v>97.3</v>
      </c>
      <c r="W7" s="92">
        <f t="shared" ref="W7" si="4">(T7*0.3)+(U7*0.2)+(V7*0.5)</f>
        <v>94.789999999999992</v>
      </c>
    </row>
    <row r="8" spans="2:23" x14ac:dyDescent="0.25">
      <c r="C8" s="67"/>
    </row>
    <row r="10" spans="2:23" ht="23.25" x14ac:dyDescent="0.35">
      <c r="I10" s="75"/>
      <c r="M10" s="101"/>
      <c r="N10" s="101"/>
      <c r="O10" s="101"/>
      <c r="P10" s="101"/>
    </row>
  </sheetData>
  <mergeCells count="14">
    <mergeCell ref="M10:P10"/>
    <mergeCell ref="H4:J4"/>
    <mergeCell ref="B4:B6"/>
    <mergeCell ref="C4:C6"/>
    <mergeCell ref="D4:F4"/>
    <mergeCell ref="G4:G6"/>
    <mergeCell ref="S2:W2"/>
    <mergeCell ref="W4:W6"/>
    <mergeCell ref="K4:K6"/>
    <mergeCell ref="L4:N4"/>
    <mergeCell ref="O4:O6"/>
    <mergeCell ref="P4:R4"/>
    <mergeCell ref="S4:S6"/>
    <mergeCell ref="T4:V4"/>
  </mergeCells>
  <pageMargins left="0.25" right="0.25" top="0.75" bottom="0.75" header="0.3" footer="0.3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6"/>
  <sheetViews>
    <sheetView workbookViewId="0">
      <selection sqref="A1:C1"/>
    </sheetView>
  </sheetViews>
  <sheetFormatPr defaultRowHeight="15" customHeight="1" x14ac:dyDescent="0.25"/>
  <cols>
    <col min="1" max="1" width="7.140625" style="74" customWidth="1"/>
    <col min="2" max="2" width="128.28515625" style="69" customWidth="1"/>
    <col min="3" max="3" width="20.28515625" style="72" customWidth="1"/>
  </cols>
  <sheetData>
    <row r="1" spans="1:3" ht="27.6" customHeight="1" x14ac:dyDescent="0.25">
      <c r="A1" s="109" t="s">
        <v>224</v>
      </c>
      <c r="B1" s="109"/>
      <c r="C1" s="109"/>
    </row>
    <row r="2" spans="1:3" ht="15" customHeight="1" x14ac:dyDescent="0.25">
      <c r="A2" s="70" t="s">
        <v>223</v>
      </c>
      <c r="B2" s="70" t="s">
        <v>115</v>
      </c>
      <c r="C2" s="70" t="s">
        <v>222</v>
      </c>
    </row>
    <row r="3" spans="1:3" ht="15" customHeight="1" x14ac:dyDescent="0.25">
      <c r="A3" s="70">
        <v>1</v>
      </c>
      <c r="B3" s="68" t="s">
        <v>221</v>
      </c>
      <c r="C3" s="71">
        <v>96.372</v>
      </c>
    </row>
    <row r="6" spans="1:3" ht="15" customHeight="1" x14ac:dyDescent="0.25">
      <c r="C6" s="73"/>
    </row>
  </sheetData>
  <mergeCells count="1">
    <mergeCell ref="A1:C1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ОО</vt:lpstr>
      <vt:lpstr>ДО</vt:lpstr>
      <vt:lpstr>ДОД</vt:lpstr>
      <vt:lpstr>ИНТ</vt:lpstr>
      <vt:lpstr>ИНТ Итог</vt:lpstr>
      <vt:lpstr>Рейтинги ИНТ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2026-02-13T03:27:54Z</dcterms:modified>
</cp:coreProperties>
</file>